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codeName="ThisWorkbook"/>
  <xr:revisionPtr revIDLastSave="0" documentId="13_ncr:1_{A74C1B0F-A936-43F4-9546-E74930D87B9A}" xr6:coauthVersionLast="47" xr6:coauthVersionMax="47" xr10:uidLastSave="{00000000-0000-0000-0000-000000000000}"/>
  <bookViews>
    <workbookView xWindow="-120" yWindow="-120" windowWidth="29040" windowHeight="15720" xr2:uid="{00000000-000D-0000-FFFF-FFFF00000000}"/>
  </bookViews>
  <sheets>
    <sheet name="FRONT SHEET" sheetId="6" r:id="rId1"/>
    <sheet name="QIA" sheetId="1" r:id="rId2"/>
    <sheet name="LISTS" sheetId="5" state="hidden" r:id="rId3"/>
    <sheet name="EIA Stage 1" sheetId="4" r:id="rId4"/>
    <sheet name="EIA Stage 2" sheetId="7"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7" i="1" l="1"/>
  <c r="H90" i="1"/>
  <c r="H86" i="1"/>
  <c r="D18" i="7" l="1"/>
  <c r="C18" i="7"/>
  <c r="D17" i="7"/>
  <c r="C17" i="7"/>
  <c r="D15" i="7"/>
  <c r="C15" i="7"/>
  <c r="D14" i="7"/>
  <c r="C14" i="7"/>
  <c r="D13" i="7"/>
  <c r="C13" i="7"/>
  <c r="D12" i="7"/>
  <c r="C12" i="7"/>
  <c r="D10" i="7"/>
  <c r="C10" i="7"/>
  <c r="D9" i="7"/>
  <c r="C9" i="7"/>
  <c r="D8" i="7"/>
  <c r="C8" i="7"/>
  <c r="D7" i="7"/>
  <c r="C7" i="7"/>
  <c r="D6" i="7"/>
  <c r="C6" i="7"/>
  <c r="D5" i="7"/>
  <c r="C5" i="7"/>
  <c r="D4" i="7"/>
  <c r="C4" i="7"/>
  <c r="D3" i="7"/>
  <c r="C3" i="7"/>
  <c r="D2" i="7"/>
  <c r="C2" i="7"/>
  <c r="H85" i="1"/>
  <c r="H84" i="1"/>
  <c r="H83" i="1"/>
  <c r="G83" i="1"/>
  <c r="F83" i="1"/>
  <c r="H82" i="1"/>
  <c r="H81" i="1"/>
  <c r="H80" i="1"/>
  <c r="H79" i="1"/>
  <c r="H78" i="1"/>
  <c r="H77" i="1"/>
  <c r="H76" i="1"/>
  <c r="H75" i="1"/>
  <c r="H74" i="1"/>
  <c r="G74" i="1"/>
  <c r="F74" i="1"/>
  <c r="H73" i="1"/>
  <c r="H72" i="1"/>
  <c r="H71" i="1"/>
  <c r="H70" i="1"/>
  <c r="H69" i="1"/>
  <c r="H68" i="1"/>
  <c r="H67" i="1"/>
  <c r="H66" i="1"/>
  <c r="H65" i="1"/>
  <c r="H64" i="1"/>
  <c r="H63" i="1"/>
  <c r="H62" i="1"/>
  <c r="G62" i="1"/>
  <c r="F62" i="1"/>
  <c r="H61" i="1"/>
  <c r="H60" i="1"/>
  <c r="H59" i="1"/>
  <c r="H58" i="1"/>
  <c r="H57" i="1"/>
  <c r="H56" i="1"/>
  <c r="H55" i="1"/>
  <c r="H54" i="1"/>
  <c r="G54" i="1"/>
  <c r="F54" i="1"/>
  <c r="E54" i="1"/>
  <c r="H53" i="1"/>
  <c r="H52" i="1"/>
  <c r="H51" i="1"/>
  <c r="H50" i="1"/>
  <c r="H49" i="1"/>
  <c r="H48" i="1"/>
  <c r="H47" i="1"/>
  <c r="G47" i="1"/>
  <c r="F47" i="1"/>
  <c r="E47" i="1"/>
  <c r="H46" i="1"/>
  <c r="H45" i="1"/>
  <c r="H44" i="1"/>
  <c r="G44" i="1"/>
  <c r="F44" i="1"/>
  <c r="E44" i="1"/>
  <c r="H42" i="1"/>
  <c r="H41" i="1"/>
  <c r="H40" i="1"/>
  <c r="G40" i="1"/>
  <c r="F40" i="1"/>
  <c r="E40" i="1"/>
  <c r="H39" i="1"/>
  <c r="H38" i="1"/>
  <c r="H37" i="1"/>
  <c r="G37" i="1"/>
  <c r="F37" i="1"/>
  <c r="E37" i="1"/>
  <c r="H36" i="1"/>
  <c r="H35" i="1"/>
  <c r="H34" i="1"/>
  <c r="H33" i="1"/>
  <c r="H32" i="1"/>
  <c r="H31" i="1"/>
  <c r="H30" i="1"/>
  <c r="H29" i="1"/>
  <c r="H28" i="1"/>
  <c r="G28" i="1"/>
  <c r="F28" i="1"/>
  <c r="E28" i="1"/>
  <c r="H25" i="1"/>
  <c r="G25" i="1"/>
  <c r="F25" i="1"/>
  <c r="E25" i="1"/>
  <c r="H18" i="1"/>
  <c r="G18" i="1"/>
  <c r="F18" i="1"/>
  <c r="E18" i="1"/>
  <c r="H14" i="1"/>
  <c r="G14" i="1"/>
  <c r="F14" i="1"/>
  <c r="E14" i="1"/>
  <c r="H7" i="1"/>
  <c r="G7" i="1"/>
  <c r="F7" i="1"/>
  <c r="E7" i="1"/>
  <c r="D4" i="1"/>
  <c r="D3" i="1"/>
  <c r="D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19" authorId="0" shapeId="0" xr:uid="{955B37A9-8536-47F4-9DE2-3C2AE83AE4C3}">
      <text>
        <r>
          <rPr>
            <b/>
            <sz val="11"/>
            <color indexed="81"/>
            <rFont val="Calibri"/>
            <family val="2"/>
            <scheme val="minor"/>
          </rPr>
          <t xml:space="preserve">Project Manager to provide a description of what the current service delivers. Consider number of patients who access the service and outcomes. Consider if the service is equitable across Derbyshire.
</t>
        </r>
      </text>
    </comment>
    <comment ref="B23" authorId="0" shapeId="0" xr:uid="{5948A34C-4DC6-487E-B756-DE0CB28D24DB}">
      <text>
        <r>
          <rPr>
            <b/>
            <sz val="11"/>
            <color indexed="81"/>
            <rFont val="Calibri"/>
            <family val="2"/>
            <scheme val="minor"/>
          </rPr>
          <t>Project Manager to outline what the planned changes will be. This may be a simple as the plan is to decommission this service or decommission in current form and recommission something to replace or partly decommission.</t>
        </r>
        <r>
          <rPr>
            <sz val="11"/>
            <color indexed="81"/>
            <rFont val="Calibri"/>
            <family val="2"/>
            <scheme val="minor"/>
          </rPr>
          <t xml:space="preserve">
</t>
        </r>
      </text>
    </comment>
    <comment ref="B27" authorId="0" shapeId="0" xr:uid="{877D5E3F-132B-4D5C-A7D9-D40C3B926605}">
      <text>
        <r>
          <rPr>
            <b/>
            <sz val="11"/>
            <color indexed="81"/>
            <rFont val="Calibri"/>
            <family val="2"/>
            <scheme val="minor"/>
          </rPr>
          <t>Project Manager to outline what the future service will look like/what it will deliver and where and how patients will access. Where a decommissioning decision is made it should be clear what the plan is for patients currently receiving the service will be.</t>
        </r>
        <r>
          <rPr>
            <sz val="11"/>
            <color indexed="81"/>
            <rFont val="Calibri"/>
            <family val="2"/>
            <scheme val="minor"/>
          </rPr>
          <t xml:space="preserve">
</t>
        </r>
      </text>
    </comment>
  </commentList>
</comments>
</file>

<file path=xl/sharedStrings.xml><?xml version="1.0" encoding="utf-8"?>
<sst xmlns="http://schemas.openxmlformats.org/spreadsheetml/2006/main" count="350" uniqueCount="217">
  <si>
    <t>Consequence</t>
  </si>
  <si>
    <t>Likelihood</t>
  </si>
  <si>
    <t>Clinical Lead:</t>
  </si>
  <si>
    <t>Is there any impact to vulnerable patients?</t>
  </si>
  <si>
    <t>Are there contingency plans for unforeseen consequences?</t>
  </si>
  <si>
    <t>Does the scheme maximise value (personalisation or added population benefit)?</t>
  </si>
  <si>
    <t>Has sustainability been assessed and have actions been identified to enable maintaining the service?</t>
  </si>
  <si>
    <t>Is there evidence of clinical buy-in and support?</t>
  </si>
  <si>
    <t>Governance</t>
  </si>
  <si>
    <t>Has the Equality Impact Assessment been completed?</t>
  </si>
  <si>
    <t>Project:</t>
  </si>
  <si>
    <t xml:space="preserve">Will the project impact on the safeguarding of Adult or Children? </t>
  </si>
  <si>
    <t xml:space="preserve">Is patient safety in any way compromised by the project? </t>
  </si>
  <si>
    <t>Does the project result in shorter lengths of hospital stay?</t>
  </si>
  <si>
    <t xml:space="preserve">Does the project improve the patient's clinical outcome? </t>
  </si>
  <si>
    <t>Does the project result in a higher likelihood of recovery?</t>
  </si>
  <si>
    <t>Does the project provide better access to wider care pathways?</t>
  </si>
  <si>
    <t>Does the project result in a more positive experience for patients?</t>
  </si>
  <si>
    <t>Does the project result in better access to services for patients?</t>
  </si>
  <si>
    <t>Does the project require patients or their carers to travel further to access services?</t>
  </si>
  <si>
    <t>Has staff engagement been factored into project planning?</t>
  </si>
  <si>
    <t>Have clinical outcomes for the project been identified with mechanisms in place to monitor progress?</t>
  </si>
  <si>
    <t>Is there a robust evidence base for the initiative and potential outcomes?</t>
  </si>
  <si>
    <t>Are the plans underpinned by National evidence based guidance such as NICE or supported by NHS Right care?</t>
  </si>
  <si>
    <t>Have appropriate discussions been had with primary care, secondary care and any other health and social care providers affected by the project?
 secondary care providers and agreement reached about sign off with medical and nursing directorates within secondary care?</t>
  </si>
  <si>
    <t>Has the project plan been shared with stakeholders?</t>
  </si>
  <si>
    <t>Comments</t>
  </si>
  <si>
    <t>Has the project been developed with public and/or patient engagement?</t>
  </si>
  <si>
    <t>Will there be any impact on the setting, environment and place of care?</t>
  </si>
  <si>
    <t>Does the project impact on any partner agencies or stakeholders and the services they deliver?</t>
  </si>
  <si>
    <t>Will sustainability be assessed at each quarter including impact on staffing costs if discontinued, if applicable?</t>
  </si>
  <si>
    <t>Is the project interdependent on any previous initiatives or projects? If so, has the previous initiative or projects been assured for effectiveness and sustainability?</t>
  </si>
  <si>
    <t>Does the project require any level of public and/or patient engagement or consultation prior to implementation?</t>
  </si>
  <si>
    <t>Has the Data Protection Impact Assessment been completed?</t>
  </si>
  <si>
    <t>Is there any impact of the project on the processes for preventing patient harms  and Healthcare Associated Infections ?  (e.g. falls, pressure ulcers , MRSA / CDI, VTE, etc)</t>
  </si>
  <si>
    <t>Do the plans include disinvestment? If so, what is the likely clinical effect?</t>
  </si>
  <si>
    <t xml:space="preserve">Is there data on predicted return on investments? (if applicable) </t>
  </si>
  <si>
    <t>Impact</t>
  </si>
  <si>
    <t>Q1</t>
  </si>
  <si>
    <t>Q2</t>
  </si>
  <si>
    <t>Q3</t>
  </si>
  <si>
    <t>Q4</t>
  </si>
  <si>
    <t>Q5</t>
  </si>
  <si>
    <t>Q6</t>
  </si>
  <si>
    <t>Q7</t>
  </si>
  <si>
    <t>Q8</t>
  </si>
  <si>
    <t>Q9</t>
  </si>
  <si>
    <t>Others- whilst not protected characteristics protected by law, the groups below are of significance to the Joined up Care Derbyshire community and therefore should be considered</t>
  </si>
  <si>
    <t>Q10</t>
  </si>
  <si>
    <t>Q11</t>
  </si>
  <si>
    <t>Q12</t>
  </si>
  <si>
    <t>Inequalities Check</t>
  </si>
  <si>
    <t>Q13</t>
  </si>
  <si>
    <t>Least deprived parts of the population</t>
  </si>
  <si>
    <t>Q14</t>
  </si>
  <si>
    <t>Most deprived parts of the population</t>
  </si>
  <si>
    <r>
      <t xml:space="preserve">Sex/Gender- </t>
    </r>
    <r>
      <rPr>
        <sz val="9"/>
        <color theme="1"/>
        <rFont val="Arial"/>
        <family val="2"/>
      </rPr>
      <t>In the Equality Act, sex can mean either male or female, or a group of people like men or boys, or women or girls</t>
    </r>
  </si>
  <si>
    <r>
      <t xml:space="preserve">Race/Ethnic group- </t>
    </r>
    <r>
      <rPr>
        <sz val="9"/>
        <color theme="1"/>
        <rFont val="Arial"/>
        <family val="2"/>
      </rPr>
      <t>Under the Equality Act 2010, the Protected Characteristic of Race means: A person's skin colour, nationality, ethnic or national origin</t>
    </r>
  </si>
  <si>
    <r>
      <t xml:space="preserve">Disability/Long term condition- </t>
    </r>
    <r>
      <rPr>
        <sz val="9"/>
        <color theme="1"/>
        <rFont val="Arial"/>
        <family val="2"/>
      </rPr>
      <t>In the Equality Act a disability means a physical or a mental condition which has a substantial and long-term impact on your ability to do normal day to day activities.</t>
    </r>
  </si>
  <si>
    <r>
      <t xml:space="preserve">Gender reassignment- </t>
    </r>
    <r>
      <rPr>
        <sz val="9"/>
        <color theme="1"/>
        <rFont val="Arial"/>
        <family val="2"/>
      </rPr>
      <t>When a person is proposing to undergo, is undergoing or has undergone a process (or part of a process) for the purpose of reassigning the person's sex by changing physiological or other attributes of sex.</t>
    </r>
  </si>
  <si>
    <r>
      <t xml:space="preserve">Age- </t>
    </r>
    <r>
      <rPr>
        <sz val="9"/>
        <color theme="1"/>
        <rFont val="Arial"/>
        <family val="2"/>
      </rPr>
      <t>Individuals are protected from discrimination on the basis of their age and/or because they are part of an age group - this can be specific (e.g. people in their mid-30s) or broader (e.g. people under 50)</t>
    </r>
  </si>
  <si>
    <r>
      <t xml:space="preserve">Faith or belief- </t>
    </r>
    <r>
      <rPr>
        <sz val="9"/>
        <color theme="1"/>
        <rFont val="Arial"/>
        <family val="2"/>
      </rPr>
      <t>This is when someone is treated differently because of their religion or belief, or lack of religion or belief.</t>
    </r>
  </si>
  <si>
    <r>
      <t xml:space="preserve">Maternity or pregnancy- </t>
    </r>
    <r>
      <rPr>
        <sz val="9"/>
        <color theme="1"/>
        <rFont val="Arial"/>
        <family val="2"/>
      </rPr>
      <t>This is when someone is  treated unfairly because they are pregnant, breastfeeding or because they have recently given birth</t>
    </r>
  </si>
  <si>
    <r>
      <t xml:space="preserve">Marriage or civil partnership- </t>
    </r>
    <r>
      <rPr>
        <sz val="9"/>
        <color theme="1"/>
        <rFont val="Arial"/>
        <family val="2"/>
      </rPr>
      <t>This means someone who is legally married or in a civil partnership. Marriage and civil partnership can either be between a man and a woman, or between partners of the same sex. People do not have this characteristic if they are: single.</t>
    </r>
  </si>
  <si>
    <r>
      <rPr>
        <b/>
        <sz val="9"/>
        <color theme="1"/>
        <rFont val="Arial"/>
        <family val="2"/>
      </rPr>
      <t>Rurally Isolated</t>
    </r>
    <r>
      <rPr>
        <sz val="9"/>
        <color theme="1"/>
        <rFont val="Arial"/>
        <family val="2"/>
      </rPr>
      <t>- Will there be an impact on how those in more rural communities access services?</t>
    </r>
  </si>
  <si>
    <r>
      <rPr>
        <b/>
        <sz val="9"/>
        <color theme="1"/>
        <rFont val="Arial"/>
        <family val="2"/>
      </rPr>
      <t>Carers</t>
    </r>
    <r>
      <rPr>
        <sz val="9"/>
        <color theme="1"/>
        <rFont val="Arial"/>
        <family val="2"/>
      </rPr>
      <t>- Will there be an impact on how carers can access services?</t>
    </r>
  </si>
  <si>
    <r>
      <rPr>
        <b/>
        <sz val="9"/>
        <color theme="1"/>
        <rFont val="Arial"/>
        <family val="2"/>
      </rPr>
      <t>Digitally Excluded</t>
    </r>
    <r>
      <rPr>
        <sz val="9"/>
        <color theme="1"/>
        <rFont val="Arial"/>
        <family val="2"/>
      </rPr>
      <t xml:space="preserve">- Will there be an impact on those unable to access digital services </t>
    </r>
  </si>
  <si>
    <t>YES</t>
  </si>
  <si>
    <t>NO</t>
  </si>
  <si>
    <t>N/A</t>
  </si>
  <si>
    <t>CONSEQUENCE</t>
  </si>
  <si>
    <t>LIKELIHOOD</t>
  </si>
  <si>
    <t>Probability</t>
  </si>
  <si>
    <t>Rare</t>
  </si>
  <si>
    <t>Unlikely</t>
  </si>
  <si>
    <t>Possible</t>
  </si>
  <si>
    <t>Likely</t>
  </si>
  <si>
    <t>Almost certain</t>
  </si>
  <si>
    <t>Catastrophic</t>
  </si>
  <si>
    <t>Major</t>
  </si>
  <si>
    <t>Moderate</t>
  </si>
  <si>
    <t>Minor</t>
  </si>
  <si>
    <t>Negligible</t>
  </si>
  <si>
    <t>Low risk</t>
  </si>
  <si>
    <t>Moderate risk</t>
  </si>
  <si>
    <t>High risk</t>
  </si>
  <si>
    <t>Very high risk</t>
  </si>
  <si>
    <t>Insignificant</t>
  </si>
  <si>
    <t>Severe</t>
  </si>
  <si>
    <t>Almost Certain</t>
  </si>
  <si>
    <t>consequence</t>
  </si>
  <si>
    <t>likelihood</t>
  </si>
  <si>
    <t>total</t>
  </si>
  <si>
    <t>Overall Risk before mitigation</t>
  </si>
  <si>
    <t>Overall Risk after mitigation</t>
  </si>
  <si>
    <t xml:space="preserve">Details </t>
  </si>
  <si>
    <t>Has consideration been given to how the project will support the organisation’s commitment to tackle climate change?</t>
  </si>
  <si>
    <t>Overall Quality Risk Score
(Highest from above quality domains after mitigation)</t>
  </si>
  <si>
    <t>Reduction of inequality expected</t>
  </si>
  <si>
    <t>Reduction of inequality likely</t>
  </si>
  <si>
    <t>Reduction of inequality possible</t>
  </si>
  <si>
    <t>No impact on inequality</t>
  </si>
  <si>
    <t>Increase of inequality possible</t>
  </si>
  <si>
    <t>Increase of inequality likely</t>
  </si>
  <si>
    <t>Increase of inequality expected</t>
  </si>
  <si>
    <r>
      <t xml:space="preserve">The Equality Duty has three aims. It requires public bodies to have due regard to the need to: 
• eliminate unlawful discrimination, harassment, victimisation and any other conduct prohibited by the Act; 
• advance equality of opportunity between people who share a protected characteristic and people who do not share it; 
• foster good relations between people who share a protected characteristic and people who do not share it.  
Having due regard means consciously thinking about the three aims of the Equality Duty as part of the process of decision-making. This means that consideration of equality issues must influence the decisions reached by public bodies – such as in how they act as employers; how they develop, evaluate and review policy; how they design, deliver and evaluate services, and how services are commissioned and procured. 
</t>
    </r>
    <r>
      <rPr>
        <b/>
        <sz val="10"/>
        <color theme="1"/>
        <rFont val="Arial"/>
        <family val="2"/>
      </rPr>
      <t>When completing this assessment:</t>
    </r>
    <r>
      <rPr>
        <sz val="10"/>
        <color theme="1"/>
        <rFont val="Arial"/>
        <family val="2"/>
      </rPr>
      <t xml:space="preserve">
 - Be proportionate to your work, i.e. the more significant the change, the more rigorous you will need to be.
 - Be honest in the actions you state that you will undertake to address any negative issues.
 - Use intelligent information for your analysis that helps you to understand who your service users/patients are and how they will be affected by the change.
 - Work in collaboration with others.</t>
    </r>
  </si>
  <si>
    <t>Protected groups</t>
  </si>
  <si>
    <t>Consequence after mitigation</t>
  </si>
  <si>
    <t>Likelihood after mitigation</t>
  </si>
  <si>
    <r>
      <t xml:space="preserve">Quality &amp; Equality Impact Assessment
</t>
    </r>
    <r>
      <rPr>
        <b/>
        <sz val="22"/>
        <color theme="1"/>
        <rFont val="Calibri"/>
        <family val="2"/>
        <scheme val="minor"/>
      </rPr>
      <t>Summary</t>
    </r>
  </si>
  <si>
    <t>Project Overview</t>
  </si>
  <si>
    <t>Current Service</t>
  </si>
  <si>
    <t>Planned Changes</t>
  </si>
  <si>
    <t>Future Services</t>
  </si>
  <si>
    <t>REVIEWS</t>
  </si>
  <si>
    <t>Planned Review Date</t>
  </si>
  <si>
    <t>Actual Review Date</t>
  </si>
  <si>
    <t>2. Have there been any unanticipated negative quality impacts?</t>
  </si>
  <si>
    <t>Panel Outcome</t>
  </si>
  <si>
    <t>Narrative</t>
  </si>
  <si>
    <t>Further Amendments Required. Return for review in 7 Days</t>
  </si>
  <si>
    <t>Further Amendments Required. Return for review in 14 Days</t>
  </si>
  <si>
    <t>Further amendments Required.  Return for review in 1 month</t>
  </si>
  <si>
    <t xml:space="preserve">Virtual Assessment Inappropriate. Face to Face QEIA Required. </t>
  </si>
  <si>
    <t>No Amendments Required. Proceed and Review in 3 Months</t>
  </si>
  <si>
    <t>No Amendments Required. Proceed and Review in 6 Months</t>
  </si>
  <si>
    <t>No Amendments Required. Proceed and Review in 12 Months</t>
  </si>
  <si>
    <t xml:space="preserve">No Amendments Required. Proceed and Review in 24 Months </t>
  </si>
  <si>
    <t>No Amendments Required. Proceed and Review in 36 Months</t>
  </si>
  <si>
    <t>Closed. No Further Action.</t>
  </si>
  <si>
    <t xml:space="preserve">Escalate </t>
  </si>
  <si>
    <t xml:space="preserve">Review within 2 weeks </t>
  </si>
  <si>
    <t>Review within 1 month</t>
  </si>
  <si>
    <t>Review within  3 months</t>
  </si>
  <si>
    <t>Review within 6 months</t>
  </si>
  <si>
    <t>Review within 12 months</t>
  </si>
  <si>
    <t>Review within 18 months</t>
  </si>
  <si>
    <t>Review within 24 months</t>
  </si>
  <si>
    <t>Review within 36 months</t>
  </si>
  <si>
    <t>Quality Equality Impact Assessment (QEIA)</t>
  </si>
  <si>
    <t>Planned Review Date:</t>
  </si>
  <si>
    <r>
      <t xml:space="preserve">Armed Forces - </t>
    </r>
    <r>
      <rPr>
        <sz val="9"/>
        <color theme="1"/>
        <rFont val="Arial"/>
        <family val="2"/>
      </rPr>
      <t>Will there be an impact on current or ex-members of the armed forces?</t>
    </r>
  </si>
  <si>
    <t>Q15</t>
  </si>
  <si>
    <t>COMMENTS</t>
  </si>
  <si>
    <t>Consequences scores: 1 Insignificant, 2 Minor, 3 Moderate, 4 Major, 5 Severe
Likelihood scores: 1 Rare, 2 Unlikely, 3 Possible, 4 Likely, 5 Almost certain</t>
  </si>
  <si>
    <t xml:space="preserve">Is there sufficient evidence that unintended consequences have been assessed including patient experience, staffing and prescribing and including partners, if applicable?
</t>
  </si>
  <si>
    <t>Date of QEIA Presented at Review Group:</t>
  </si>
  <si>
    <t>Project Lead Name and Contact Details:</t>
  </si>
  <si>
    <t xml:space="preserve">Programme Lead Name and Contact Details : </t>
  </si>
  <si>
    <t>TO BE COMPLETED BY QEIA ADMINISTRATOR
Recommendation (in chronological order (first to last))</t>
  </si>
  <si>
    <r>
      <t>QEIA Review Group discussions and proposed recommendation (</t>
    </r>
    <r>
      <rPr>
        <b/>
        <i/>
        <sz val="14"/>
        <color theme="1"/>
        <rFont val="Calibri"/>
        <family val="2"/>
        <scheme val="minor"/>
      </rPr>
      <t>to be completed by QEIA Administrator</t>
    </r>
    <r>
      <rPr>
        <b/>
        <sz val="14"/>
        <color theme="1"/>
        <rFont val="Calibri"/>
        <family val="2"/>
        <scheme val="minor"/>
      </rPr>
      <t>):</t>
    </r>
  </si>
  <si>
    <t>QEIA Review Group discussions and proposed recommendation (to be completed by QEIA Administrator):</t>
  </si>
  <si>
    <t>Date of Review Meeting</t>
  </si>
  <si>
    <t>1. Have the anticipated quality impacts been realised and mitigations identified?</t>
  </si>
  <si>
    <t>PLEASE NOTE: Review Meeting are unable to review or consider incomplete QEIAs</t>
  </si>
  <si>
    <r>
      <t xml:space="preserve">Rationale for this score. </t>
    </r>
    <r>
      <rPr>
        <sz val="10"/>
        <color theme="1"/>
        <rFont val="Arial"/>
        <family val="2"/>
      </rPr>
      <t xml:space="preserve"> 
Must include Impact Source - How have you assessed the impact or potential impact? Is it from research, or other evidence? Data on user trends? Has a member of the public or a stakeholder made you aware? 
Has there been any specific engagement with this group? If no engagement, will this need to be done?</t>
    </r>
  </si>
  <si>
    <t>This EIA is a two stage process. There are occasions where there is no impact on people accessing the service in which case a stage 2 is not needed. For anything with a negative impact then stage 2 needs to be completed.</t>
  </si>
  <si>
    <t xml:space="preserve">Please summarise your next steps:
</t>
  </si>
  <si>
    <t>QEIA Recommendations (If negative impacts cannot be mitigated the project must be escalated to Governance Committee)</t>
  </si>
  <si>
    <t>Please note:</t>
  </si>
  <si>
    <t>An EIA is a live document that should be reviewed and developed at intervals throughout the life of the project and beyond.</t>
  </si>
  <si>
    <t>Version 1 - when it is agreed a change needs to happen this EIA outlines the potential impact of moving from the status quo. Provides information to inform discussion and debate. Identifies gaps in knowledge and understanding to inform the comms and engagement plan.</t>
  </si>
  <si>
    <t>Version 2 - continues from version 1, and takes place after discussion and debate about solution exploration to help agree options. Need to update potential impacts and mitigating actions based on this further discussion and debate. Takes into account insight from any planned engagement.</t>
  </si>
  <si>
    <t>Version 3 - updated prior to any Public Consultation process and outlines an accumulation of what has been learned and considered and what the actual, likely and potential impacts might be on each characteristic, for each option proposed, to allow these to be discussed, debated and considered.</t>
  </si>
  <si>
    <t xml:space="preserve">Version 4 - should include everything that has been learned, all the impacts that should be considered alongside mitigating actions putting decision makers in a position where they can make an informed decision and display due regard. </t>
  </si>
  <si>
    <t>Version 5 - this should be completed after the decision has been made to reflect the decision made, how it was made (considered) and detail and explain an mitigations for negative impacts.</t>
  </si>
  <si>
    <r>
      <rPr>
        <b/>
        <sz val="10"/>
        <color theme="1"/>
        <rFont val="Arial"/>
        <family val="2"/>
      </rPr>
      <t>1</t>
    </r>
    <r>
      <rPr>
        <sz val="10"/>
        <color theme="1"/>
        <rFont val="Arial"/>
        <family val="2"/>
      </rPr>
      <t xml:space="preserve"> the EIA demonstrates that the proposal is robust. The evidence shows no potential for discrimination and opportunities to promote equality have been taken.</t>
    </r>
  </si>
  <si>
    <r>
      <rPr>
        <b/>
        <sz val="10"/>
        <color theme="1"/>
        <rFont val="Arial"/>
        <family val="2"/>
      </rPr>
      <t>2</t>
    </r>
    <r>
      <rPr>
        <sz val="10"/>
        <color theme="1"/>
        <rFont val="Arial"/>
        <family val="2"/>
      </rPr>
      <t xml:space="preserve"> Adjust the project/proposal/plan to remove barriers or to better promote equality. This might mean introducing measures to mitigate the potential effect.</t>
    </r>
  </si>
  <si>
    <r>
      <rPr>
        <b/>
        <sz val="10"/>
        <color theme="1"/>
        <rFont val="Arial"/>
        <family val="2"/>
      </rPr>
      <t>3</t>
    </r>
    <r>
      <rPr>
        <sz val="10"/>
        <color theme="1"/>
        <rFont val="Arial"/>
        <family val="2"/>
      </rPr>
      <t xml:space="preserve"> Continue the proposal, project or policy – adopting the proposal, despite any adverse effect or missed opportunities to advance equality, provided you have satisfied yourself that it does not unlawfully discriminate.</t>
    </r>
  </si>
  <si>
    <r>
      <rPr>
        <b/>
        <sz val="10"/>
        <color theme="1"/>
        <rFont val="Arial"/>
        <family val="2"/>
      </rPr>
      <t>4</t>
    </r>
    <r>
      <rPr>
        <sz val="10"/>
        <color theme="1"/>
        <rFont val="Arial"/>
        <family val="2"/>
      </rPr>
      <t xml:space="preserve"> Stop and remove the proposal, project or policy – If there are adverse effects that are not justified and cannot be mitigated, you will want to consider stopping the proposal, project or policy altogether. If a proposal, project or policy shows a potential for unlawful discrimination, it must be removed or changed to remove such discrimination.</t>
    </r>
  </si>
  <si>
    <r>
      <t xml:space="preserve">Sex/Gender- </t>
    </r>
    <r>
      <rPr>
        <sz val="12"/>
        <color theme="1"/>
        <rFont val="Arial"/>
        <family val="2"/>
      </rPr>
      <t>In the Equality Act, sex can mean either male or female, or a group of people like men or boys, or women or girls</t>
    </r>
    <r>
      <rPr>
        <b/>
        <sz val="12"/>
        <color theme="1"/>
        <rFont val="Arial"/>
        <family val="2"/>
      </rPr>
      <t>.</t>
    </r>
  </si>
  <si>
    <r>
      <t xml:space="preserve">Race/Ethnic group- </t>
    </r>
    <r>
      <rPr>
        <sz val="12"/>
        <color theme="1"/>
        <rFont val="Arial"/>
        <family val="2"/>
      </rPr>
      <t>Under the Equality Act 2010, the Protected Characteristic of Race means: A person's skin colour, nationality, ethnic or national origin</t>
    </r>
    <r>
      <rPr>
        <b/>
        <sz val="12"/>
        <color theme="1"/>
        <rFont val="Arial"/>
        <family val="2"/>
      </rPr>
      <t>.</t>
    </r>
  </si>
  <si>
    <r>
      <t>Disability/Long term condition-</t>
    </r>
    <r>
      <rPr>
        <sz val="12"/>
        <color theme="1"/>
        <rFont val="Arial"/>
        <family val="2"/>
      </rPr>
      <t xml:space="preserve"> In the Equality Act a disability means a physical or a mental condition which has a substantial and long-term impact on your ability to do normal day to day activities.</t>
    </r>
  </si>
  <si>
    <r>
      <t xml:space="preserve">Gender reassignment- </t>
    </r>
    <r>
      <rPr>
        <sz val="12"/>
        <color theme="1"/>
        <rFont val="Arial"/>
        <family val="2"/>
      </rPr>
      <t>When a person is proposing to undergo, is undergoing or has undergone a process (or part of a process) for the purpose of reassigning the person's sex by changing physiological or other attributes of sex.</t>
    </r>
  </si>
  <si>
    <r>
      <t>Age-</t>
    </r>
    <r>
      <rPr>
        <sz val="12"/>
        <color theme="1"/>
        <rFont val="Arial"/>
        <family val="2"/>
      </rPr>
      <t xml:space="preserve"> Individuals are protected from discrimination on the basis of their age and/or because they are part of an age group - this can be specific (e.g. people in their mid-30s) or broader (e.g. people under 50)</t>
    </r>
    <r>
      <rPr>
        <b/>
        <sz val="12"/>
        <color theme="1"/>
        <rFont val="Arial"/>
        <family val="2"/>
      </rPr>
      <t>.</t>
    </r>
  </si>
  <si>
    <r>
      <t>Faith or belief-</t>
    </r>
    <r>
      <rPr>
        <sz val="12"/>
        <color theme="1"/>
        <rFont val="Arial"/>
        <family val="2"/>
      </rPr>
      <t xml:space="preserve"> This is when someone is treated differently because of their religion or belief, or lack of religion or belief.</t>
    </r>
  </si>
  <si>
    <r>
      <t xml:space="preserve">Maternity or pregnancy- </t>
    </r>
    <r>
      <rPr>
        <sz val="12"/>
        <color theme="1"/>
        <rFont val="Arial"/>
        <family val="2"/>
      </rPr>
      <t>This is when someone is  treated unfairly because they are pregnant, breastfeeding or because they have recently given birth</t>
    </r>
    <r>
      <rPr>
        <b/>
        <sz val="12"/>
        <color theme="1"/>
        <rFont val="Arial"/>
        <family val="2"/>
      </rPr>
      <t>.</t>
    </r>
  </si>
  <si>
    <r>
      <t xml:space="preserve">Marriage or civil partnership- </t>
    </r>
    <r>
      <rPr>
        <sz val="12"/>
        <color theme="1"/>
        <rFont val="Arial"/>
        <family val="2"/>
      </rPr>
      <t>This means someone who is legally married or in a civil partnership. Marriage and civil partnership can either be between a man and a woman, or between partners of the same sex. People do not have this characteristic if they are: single.</t>
    </r>
  </si>
  <si>
    <t>Rurally Isolated- Will there be an impact on how those in more rural communities access services?</t>
  </si>
  <si>
    <t>Carers- Will there be an impact on how carers can access services?</t>
  </si>
  <si>
    <t xml:space="preserve">Digitally Excluded- Will there be an impact on those unable to access digital services </t>
  </si>
  <si>
    <r>
      <t xml:space="preserve">Armed Forces - </t>
    </r>
    <r>
      <rPr>
        <sz val="12"/>
        <color theme="1"/>
        <rFont val="Arial"/>
        <family val="2"/>
      </rPr>
      <t>Will there be an impact on current or ex-members of the armed forces?</t>
    </r>
  </si>
  <si>
    <r>
      <t xml:space="preserve">What are the issues? 
</t>
    </r>
    <r>
      <rPr>
        <sz val="12"/>
        <rFont val="Arial"/>
        <family val="2"/>
      </rPr>
      <t>Must include if there been any specific engagement with this group. If no engagement, will this need to be done?</t>
    </r>
  </si>
  <si>
    <r>
      <t>How will they be mitigated?</t>
    </r>
    <r>
      <rPr>
        <b/>
        <sz val="12"/>
        <rFont val="Arial"/>
        <family val="2"/>
      </rPr>
      <t xml:space="preserve"> 
</t>
    </r>
    <r>
      <rPr>
        <sz val="12"/>
        <rFont val="Arial"/>
        <family val="2"/>
      </rPr>
      <t>Must include information about if the mitigations need to be discussed, debated and considered. If this is the case, please indicate how this will happen. Include evidence of how this will solve the issue</t>
    </r>
  </si>
  <si>
    <t xml:space="preserve">When will this be completed by? </t>
  </si>
  <si>
    <t>Quality Impact Assessment (QIA)
Risk Assessment</t>
  </si>
  <si>
    <t>What are the potential impacts of the project with regards to harm and risks to Patient Safety:</t>
  </si>
  <si>
    <t>N/A positive impact expected</t>
  </si>
  <si>
    <t xml:space="preserve">What are the potential impacts of the project with regards to harm and risks to Patient Safety:
</t>
  </si>
  <si>
    <r>
      <t xml:space="preserve">How will the project impact Clinical Effectiveness?
</t>
    </r>
    <r>
      <rPr>
        <sz val="9"/>
        <color theme="1"/>
        <rFont val="Arial"/>
        <family val="2"/>
      </rPr>
      <t>Is the project applying the best knowledge, derived from research?</t>
    </r>
  </si>
  <si>
    <t>Detail of Mitigations to reduce negative impacts/risks</t>
  </si>
  <si>
    <t xml:space="preserve">How will the project impact Patient Experience?
</t>
  </si>
  <si>
    <t>How will the project impact Patient Experience?</t>
  </si>
  <si>
    <t>How will the project affect staff?</t>
  </si>
  <si>
    <t>Does this project link with others which may have an unintended cumulative impact?</t>
  </si>
  <si>
    <t xml:space="preserve">What are the risks around Disinvestment &amp; Contingency Plans
</t>
  </si>
  <si>
    <t>What is the evidence base for making this change?</t>
  </si>
  <si>
    <t>What are the project's interdependencies Including Predicted vs Actual Savings</t>
  </si>
  <si>
    <t>Has some modelling been done around savings saturation point? When do savings reach this point?</t>
  </si>
  <si>
    <t>Any additional detail around planned mitigations or to support the case for change or the above information around quality impacts?</t>
  </si>
  <si>
    <t>Impact- 
DO NOT ENTER TEXT
Info carried across from stage 1</t>
  </si>
  <si>
    <r>
      <t xml:space="preserve">Rationale - 
DO NOT ENTER TEXT
Info carried across from stage 1
</t>
    </r>
    <r>
      <rPr>
        <sz val="12"/>
        <rFont val="Arial"/>
        <family val="2"/>
      </rPr>
      <t>Must include Impact Source - How have you assessed the impact or potential impact? Is it from research, or other evidence? Data on user trends? Has a member of the public or a stakeholder made you aware?</t>
    </r>
  </si>
  <si>
    <r>
      <rPr>
        <b/>
        <sz val="9"/>
        <rFont val="Arial"/>
        <family val="2"/>
      </rPr>
      <t xml:space="preserve">Has a Patient and Public Involvement Form been completed and submitted? </t>
    </r>
    <r>
      <rPr>
        <u/>
        <sz val="10"/>
        <color theme="10"/>
        <rFont val="Calibri"/>
        <family val="2"/>
      </rPr>
      <t xml:space="preserve">
</t>
    </r>
  </si>
  <si>
    <t xml:space="preserve">https://joinedupcarederbyshire.co.uk/download/patient-and-public-involvement-ppi-form-guidance/ </t>
  </si>
  <si>
    <t>Have the relevant clinical leads been engaged as part of the project development?</t>
  </si>
  <si>
    <r>
      <t xml:space="preserve">Sexual orientation- </t>
    </r>
    <r>
      <rPr>
        <sz val="12"/>
        <color theme="1"/>
        <rFont val="Arial"/>
        <family val="2"/>
      </rPr>
      <t>This is in relation to who a person is attracted to or in the case of asexual is not attracted to.</t>
    </r>
  </si>
  <si>
    <r>
      <t xml:space="preserve">Sexual orientation- </t>
    </r>
    <r>
      <rPr>
        <sz val="9"/>
        <color theme="1"/>
        <rFont val="Arial"/>
        <family val="2"/>
      </rPr>
      <t>This is in relation to who a person is attracted to or in the case of asexual is not attracted to.</t>
    </r>
  </si>
  <si>
    <t>Have you updated your QEIA status within ePMO?</t>
  </si>
  <si>
    <t>Project not on ePMO</t>
  </si>
  <si>
    <t>Yes</t>
  </si>
  <si>
    <t>No</t>
  </si>
  <si>
    <t>Is the project on ePMO?</t>
  </si>
  <si>
    <t>If YES insert your Unique Ref here:</t>
  </si>
  <si>
    <t>.</t>
  </si>
  <si>
    <t xml:space="preserve">PLEASE COMPLETE THE QEIA SCREENING TOOL WHICH CAN BE FOUND
HERE </t>
  </si>
  <si>
    <t>Project Name:</t>
  </si>
  <si>
    <t>Date QEIA completed:
(also add dates of any updates)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</si>
</sst>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0"/>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u/>
      <sz val="14"/>
      <color theme="1"/>
      <name val="Arial"/>
      <family val="2"/>
    </font>
    <font>
      <sz val="11"/>
      <color theme="1"/>
      <name val="Arial"/>
      <family val="2"/>
    </font>
    <font>
      <b/>
      <sz val="9"/>
      <color theme="1"/>
      <name val="Arial"/>
      <family val="2"/>
    </font>
    <font>
      <b/>
      <sz val="14"/>
      <color theme="1"/>
      <name val="Arial"/>
      <family val="2"/>
    </font>
    <font>
      <sz val="10"/>
      <color theme="1"/>
      <name val="Arial"/>
      <family val="2"/>
    </font>
    <font>
      <i/>
      <sz val="9"/>
      <color theme="1"/>
      <name val="Arial"/>
      <family val="2"/>
    </font>
    <font>
      <sz val="10"/>
      <name val="Arial"/>
      <family val="2"/>
    </font>
    <font>
      <sz val="9"/>
      <color theme="1"/>
      <name val="Arial"/>
      <family val="2"/>
    </font>
    <font>
      <sz val="9"/>
      <name val="Arial"/>
      <family val="2"/>
    </font>
    <font>
      <sz val="9"/>
      <color theme="1"/>
      <name val="Calibri"/>
      <family val="2"/>
    </font>
    <font>
      <b/>
      <sz val="10"/>
      <color theme="1"/>
      <name val="Calibri"/>
      <family val="2"/>
    </font>
    <font>
      <b/>
      <sz val="9"/>
      <color theme="1"/>
      <name val="Calibri"/>
      <family val="2"/>
    </font>
    <font>
      <b/>
      <sz val="11"/>
      <color theme="1"/>
      <name val="Arial"/>
      <family val="2"/>
    </font>
    <font>
      <sz val="8"/>
      <name val="Calibri"/>
      <family val="2"/>
    </font>
    <font>
      <b/>
      <sz val="10"/>
      <color theme="1"/>
      <name val="Arial"/>
      <family val="2"/>
    </font>
    <font>
      <b/>
      <sz val="11"/>
      <color theme="1"/>
      <name val="Calibri"/>
      <family val="2"/>
      <scheme val="minor"/>
    </font>
    <font>
      <b/>
      <sz val="26"/>
      <color theme="1"/>
      <name val="Calibri"/>
      <family val="2"/>
      <scheme val="minor"/>
    </font>
    <font>
      <b/>
      <sz val="22"/>
      <color theme="1"/>
      <name val="Calibri"/>
      <family val="2"/>
      <scheme val="minor"/>
    </font>
    <font>
      <u/>
      <sz val="11"/>
      <color theme="1"/>
      <name val="Calibri"/>
      <family val="2"/>
      <scheme val="minor"/>
    </font>
    <font>
      <b/>
      <sz val="18"/>
      <color theme="1"/>
      <name val="Calibri"/>
      <family val="2"/>
      <scheme val="minor"/>
    </font>
    <font>
      <b/>
      <sz val="24"/>
      <color theme="1"/>
      <name val="Calibri"/>
      <family val="2"/>
      <scheme val="minor"/>
    </font>
    <font>
      <sz val="14"/>
      <color theme="1"/>
      <name val="Calibri"/>
      <family val="2"/>
      <scheme val="minor"/>
    </font>
    <font>
      <b/>
      <i/>
      <sz val="11"/>
      <color theme="1"/>
      <name val="Calibri"/>
      <family val="2"/>
      <scheme val="minor"/>
    </font>
    <font>
      <b/>
      <sz val="11"/>
      <color indexed="81"/>
      <name val="Calibri"/>
      <family val="2"/>
      <scheme val="minor"/>
    </font>
    <font>
      <sz val="11"/>
      <color indexed="81"/>
      <name val="Calibri"/>
      <family val="2"/>
      <scheme val="minor"/>
    </font>
    <font>
      <b/>
      <sz val="14"/>
      <color theme="1"/>
      <name val="Calibri"/>
      <family val="2"/>
      <scheme val="minor"/>
    </font>
    <font>
      <b/>
      <i/>
      <sz val="14"/>
      <color theme="1"/>
      <name val="Calibri"/>
      <family val="2"/>
      <scheme val="minor"/>
    </font>
    <font>
      <sz val="12"/>
      <color theme="1"/>
      <name val="Arial"/>
      <family val="2"/>
    </font>
    <font>
      <b/>
      <sz val="12"/>
      <color theme="1"/>
      <name val="Arial"/>
      <family val="2"/>
    </font>
    <font>
      <b/>
      <sz val="12"/>
      <name val="Arial"/>
      <family val="2"/>
    </font>
    <font>
      <sz val="12"/>
      <name val="Arial"/>
      <family val="2"/>
    </font>
    <font>
      <u/>
      <sz val="10"/>
      <color theme="10"/>
      <name val="Calibri"/>
      <family val="2"/>
    </font>
    <font>
      <b/>
      <sz val="9"/>
      <name val="Arial"/>
      <family val="2"/>
    </font>
    <font>
      <b/>
      <u/>
      <sz val="20"/>
      <color theme="10"/>
      <name val="Calibri"/>
      <family val="2"/>
      <scheme val="minor"/>
    </font>
  </fonts>
  <fills count="16">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rgb="FFFFC000"/>
        <bgColor indexed="64"/>
      </patternFill>
    </fill>
    <fill>
      <patternFill patternType="solid">
        <fgColor rgb="FFFF0000"/>
        <bgColor indexed="64"/>
      </patternFill>
    </fill>
    <fill>
      <patternFill patternType="solid">
        <fgColor rgb="FF92D050"/>
        <bgColor indexed="64"/>
      </patternFill>
    </fill>
    <fill>
      <patternFill patternType="solid">
        <fgColor theme="4" tint="0.39997558519241921"/>
        <bgColor indexed="64"/>
      </patternFill>
    </fill>
    <fill>
      <patternFill patternType="solid">
        <fgColor theme="3" tint="0.39997558519241921"/>
        <bgColor indexed="64"/>
      </patternFill>
    </fill>
    <fill>
      <patternFill patternType="solid">
        <fgColor rgb="FFE0D2DD"/>
        <bgColor indexed="64"/>
      </patternFill>
    </fill>
    <fill>
      <patternFill patternType="solid">
        <fgColor theme="0" tint="-0.24994659260841701"/>
        <bgColor indexed="64"/>
      </patternFill>
    </fill>
    <fill>
      <patternFill patternType="solid">
        <fgColor theme="1" tint="0.249977111117893"/>
        <bgColor indexed="64"/>
      </patternFill>
    </fill>
  </fills>
  <borders count="90">
    <border>
      <left/>
      <right/>
      <top/>
      <bottom/>
      <diagonal/>
    </border>
    <border>
      <left/>
      <right/>
      <top/>
      <bottom style="medium">
        <color auto="1"/>
      </bottom>
      <diagonal/>
    </border>
    <border>
      <left/>
      <right/>
      <top style="medium">
        <color auto="1"/>
      </top>
      <bottom style="medium">
        <color indexed="64"/>
      </bottom>
      <diagonal/>
    </border>
    <border>
      <left style="medium">
        <color indexed="64"/>
      </left>
      <right/>
      <top style="medium">
        <color indexed="64"/>
      </top>
      <bottom/>
      <diagonal/>
    </border>
    <border>
      <left/>
      <right/>
      <top style="medium">
        <color auto="1"/>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indexed="64"/>
      </left>
      <right/>
      <top style="medium">
        <color indexed="64"/>
      </top>
      <bottom/>
      <diagonal/>
    </border>
    <border>
      <left style="medium">
        <color indexed="64"/>
      </left>
      <right style="thick">
        <color indexed="64"/>
      </right>
      <top style="medium">
        <color indexed="64"/>
      </top>
      <bottom/>
      <diagonal/>
    </border>
    <border>
      <left style="medium">
        <color indexed="64"/>
      </left>
      <right style="thick">
        <color indexed="64"/>
      </right>
      <top/>
      <bottom style="medium">
        <color indexed="64"/>
      </bottom>
      <diagonal/>
    </border>
    <border>
      <left style="thick">
        <color indexed="64"/>
      </left>
      <right style="medium">
        <color indexed="64"/>
      </right>
      <top/>
      <bottom/>
      <diagonal/>
    </border>
    <border>
      <left style="thick">
        <color indexed="64"/>
      </left>
      <right style="medium">
        <color indexed="64"/>
      </right>
      <top style="thick">
        <color indexed="64"/>
      </top>
      <bottom style="medium">
        <color indexed="64"/>
      </bottom>
      <diagonal/>
    </border>
    <border>
      <left style="thick">
        <color indexed="64"/>
      </left>
      <right/>
      <top style="thick">
        <color indexed="64"/>
      </top>
      <bottom style="medium">
        <color indexed="64"/>
      </bottom>
      <diagonal/>
    </border>
    <border>
      <left style="thick">
        <color indexed="64"/>
      </left>
      <right/>
      <top/>
      <bottom style="medium">
        <color indexed="64"/>
      </bottom>
      <diagonal/>
    </border>
    <border>
      <left style="thick">
        <color indexed="64"/>
      </left>
      <right/>
      <top style="thick">
        <color indexed="64"/>
      </top>
      <bottom/>
      <diagonal/>
    </border>
    <border>
      <left style="medium">
        <color indexed="64"/>
      </left>
      <right style="thick">
        <color indexed="64"/>
      </right>
      <top style="thick">
        <color indexed="64"/>
      </top>
      <bottom style="thin">
        <color indexed="64"/>
      </bottom>
      <diagonal/>
    </border>
    <border>
      <left style="thick">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ck">
        <color indexed="64"/>
      </left>
      <right style="thick">
        <color indexed="64"/>
      </right>
      <top style="medium">
        <color indexed="64"/>
      </top>
      <bottom style="medium">
        <color indexed="64"/>
      </bottom>
      <diagonal/>
    </border>
    <border>
      <left style="thick">
        <color indexed="64"/>
      </left>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n">
        <color indexed="64"/>
      </left>
      <right/>
      <top/>
      <bottom/>
      <diagonal/>
    </border>
    <border>
      <left style="medium">
        <color rgb="FF000000"/>
      </left>
      <right/>
      <top style="medium">
        <color rgb="FF000000"/>
      </top>
      <bottom/>
      <diagonal/>
    </border>
    <border>
      <left/>
      <right/>
      <top style="medium">
        <color rgb="FF000000"/>
      </top>
      <bottom/>
      <diagonal/>
    </border>
    <border>
      <left/>
      <right style="thick">
        <color rgb="FF000000"/>
      </right>
      <top style="medium">
        <color rgb="FF000000"/>
      </top>
      <bottom/>
      <diagonal/>
    </border>
    <border>
      <left style="thick">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right style="thick">
        <color rgb="FF000000"/>
      </right>
      <top/>
      <bottom/>
      <diagonal/>
    </border>
    <border>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thick">
        <color rgb="FF000000"/>
      </right>
      <top/>
      <bottom style="medium">
        <color rgb="FF000000"/>
      </bottom>
      <diagonal/>
    </border>
    <border>
      <left style="thick">
        <color indexed="64"/>
      </left>
      <right/>
      <top style="medium">
        <color indexed="64"/>
      </top>
      <bottom style="thick">
        <color indexed="64"/>
      </bottom>
      <diagonal/>
    </border>
    <border>
      <left style="medium">
        <color indexed="64"/>
      </left>
      <right style="thick">
        <color indexed="64"/>
      </right>
      <top style="thin">
        <color indexed="64"/>
      </top>
      <bottom style="medium">
        <color indexed="64"/>
      </bottom>
      <diagonal/>
    </border>
    <border>
      <left style="thick">
        <color indexed="64"/>
      </left>
      <right/>
      <top style="thin">
        <color indexed="64"/>
      </top>
      <bottom style="medium">
        <color indexed="64"/>
      </bottom>
      <diagonal/>
    </border>
    <border>
      <left style="thick">
        <color indexed="64"/>
      </left>
      <right style="medium">
        <color indexed="64"/>
      </right>
      <top/>
      <bottom style="medium">
        <color indexed="64"/>
      </bottom>
      <diagonal/>
    </border>
    <border>
      <left/>
      <right/>
      <top style="medium">
        <color theme="1"/>
      </top>
      <bottom/>
      <diagonal/>
    </border>
    <border>
      <left style="medium">
        <color indexed="64"/>
      </left>
      <right style="medium">
        <color indexed="64"/>
      </right>
      <top style="medium">
        <color indexed="64"/>
      </top>
      <bottom style="thick">
        <color indexed="64"/>
      </bottom>
      <diagonal/>
    </border>
    <border>
      <left style="medium">
        <color indexed="64"/>
      </left>
      <right/>
      <top style="medium">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ck">
        <color indexed="64"/>
      </right>
      <top style="thick">
        <color indexed="64"/>
      </top>
      <bottom/>
      <diagonal/>
    </border>
    <border>
      <left style="thick">
        <color indexed="64"/>
      </left>
      <right/>
      <top/>
      <bottom/>
      <diagonal/>
    </border>
    <border>
      <left style="thick">
        <color indexed="64"/>
      </left>
      <right/>
      <top/>
      <bottom style="thick">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ck">
        <color indexed="64"/>
      </right>
      <top/>
      <bottom/>
      <diagonal/>
    </border>
    <border>
      <left style="thick">
        <color indexed="64"/>
      </left>
      <right style="thick">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ck">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s>
  <cellStyleXfs count="7">
    <xf numFmtId="0" fontId="0" fillId="0" borderId="0"/>
    <xf numFmtId="0" fontId="11" fillId="0" borderId="0"/>
    <xf numFmtId="0" fontId="4" fillId="0" borderId="0"/>
    <xf numFmtId="0" fontId="3" fillId="0" borderId="0"/>
    <xf numFmtId="0" fontId="2" fillId="0" borderId="0"/>
    <xf numFmtId="0" fontId="1" fillId="0" borderId="0"/>
    <xf numFmtId="0" fontId="36" fillId="0" borderId="0" applyNumberFormat="0" applyFill="0" applyBorder="0" applyAlignment="0" applyProtection="0"/>
  </cellStyleXfs>
  <cellXfs count="339">
    <xf numFmtId="0" fontId="0" fillId="0" borderId="0" xfId="0"/>
    <xf numFmtId="0" fontId="0" fillId="0" borderId="16" xfId="0" applyBorder="1"/>
    <xf numFmtId="0" fontId="17" fillId="0" borderId="46" xfId="0" applyFont="1" applyBorder="1" applyAlignment="1">
      <alignment horizontal="center" vertical="center" wrapText="1"/>
    </xf>
    <xf numFmtId="0" fontId="17" fillId="0" borderId="47" xfId="0" applyFont="1" applyBorder="1" applyAlignment="1">
      <alignment horizontal="center" vertical="center" wrapText="1"/>
    </xf>
    <xf numFmtId="0" fontId="6" fillId="0" borderId="49" xfId="0" applyFont="1" applyBorder="1" applyAlignment="1">
      <alignment horizontal="center" vertical="center" wrapText="1"/>
    </xf>
    <xf numFmtId="0" fontId="17" fillId="0" borderId="49" xfId="0" applyFont="1" applyBorder="1" applyAlignment="1">
      <alignment horizontal="center" vertical="center" wrapText="1"/>
    </xf>
    <xf numFmtId="0" fontId="17" fillId="6" borderId="46" xfId="0" applyFont="1" applyFill="1" applyBorder="1" applyAlignment="1">
      <alignment horizontal="center" vertical="center" wrapText="1"/>
    </xf>
    <xf numFmtId="0" fontId="17" fillId="8" borderId="46" xfId="0" applyFont="1" applyFill="1" applyBorder="1" applyAlignment="1">
      <alignment horizontal="center" vertical="center" wrapText="1"/>
    </xf>
    <xf numFmtId="0" fontId="17" fillId="9" borderId="46" xfId="0" applyFont="1" applyFill="1" applyBorder="1" applyAlignment="1">
      <alignment horizontal="center" vertical="center" wrapText="1"/>
    </xf>
    <xf numFmtId="0" fontId="17" fillId="10" borderId="46" xfId="0" applyFont="1" applyFill="1" applyBorder="1" applyAlignment="1">
      <alignment horizontal="center" vertical="center" wrapText="1"/>
    </xf>
    <xf numFmtId="0" fontId="6" fillId="0" borderId="0" xfId="0" applyFont="1" applyAlignment="1">
      <alignment vertical="center"/>
    </xf>
    <xf numFmtId="0" fontId="6" fillId="10" borderId="0" xfId="0" applyFont="1" applyFill="1" applyAlignment="1">
      <alignment vertical="center"/>
    </xf>
    <xf numFmtId="0" fontId="6" fillId="6" borderId="0" xfId="0" applyFont="1" applyFill="1" applyAlignment="1">
      <alignment vertical="center"/>
    </xf>
    <xf numFmtId="0" fontId="6" fillId="8" borderId="0" xfId="0" applyFont="1" applyFill="1" applyAlignment="1">
      <alignment vertical="center"/>
    </xf>
    <xf numFmtId="0" fontId="6" fillId="9" borderId="0" xfId="0" applyFont="1" applyFill="1" applyAlignment="1">
      <alignment vertical="center"/>
    </xf>
    <xf numFmtId="0" fontId="0" fillId="0" borderId="16" xfId="0" applyBorder="1" applyAlignment="1">
      <alignment horizontal="left" vertical="center"/>
    </xf>
    <xf numFmtId="0" fontId="0" fillId="0" borderId="16" xfId="0" applyBorder="1" applyAlignment="1">
      <alignment horizontal="center" vertical="center"/>
    </xf>
    <xf numFmtId="1" fontId="0" fillId="0" borderId="16" xfId="0" applyNumberFormat="1" applyBorder="1"/>
    <xf numFmtId="49" fontId="0" fillId="0" borderId="16" xfId="0" applyNumberFormat="1" applyBorder="1" applyAlignment="1">
      <alignment horizontal="left" vertical="center"/>
    </xf>
    <xf numFmtId="0" fontId="0" fillId="0" borderId="0" xfId="0" applyAlignment="1">
      <alignment wrapText="1"/>
    </xf>
    <xf numFmtId="0" fontId="15" fillId="0" borderId="0" xfId="0" applyFont="1" applyAlignment="1">
      <alignment wrapText="1"/>
    </xf>
    <xf numFmtId="0" fontId="16" fillId="0" borderId="0" xfId="0" applyFont="1" applyAlignment="1">
      <alignment wrapText="1"/>
    </xf>
    <xf numFmtId="0" fontId="14" fillId="0" borderId="0" xfId="0" applyFont="1" applyAlignment="1">
      <alignment wrapText="1"/>
    </xf>
    <xf numFmtId="0" fontId="12" fillId="0" borderId="0" xfId="0" applyFont="1" applyAlignment="1">
      <alignment vertical="top" wrapText="1"/>
    </xf>
    <xf numFmtId="0" fontId="12" fillId="4" borderId="53" xfId="0" applyFont="1" applyFill="1" applyBorder="1" applyAlignment="1">
      <alignment horizontal="center" vertical="top" wrapText="1"/>
    </xf>
    <xf numFmtId="0" fontId="12" fillId="0" borderId="18" xfId="0" applyFont="1" applyBorder="1" applyAlignment="1" applyProtection="1">
      <alignment horizontal="center" vertical="top" wrapText="1"/>
      <protection locked="0"/>
    </xf>
    <xf numFmtId="0" fontId="12" fillId="0" borderId="16" xfId="0" applyFont="1" applyBorder="1" applyAlignment="1" applyProtection="1">
      <alignment horizontal="center" vertical="top" wrapText="1"/>
      <protection locked="0"/>
    </xf>
    <xf numFmtId="0" fontId="12" fillId="0" borderId="17" xfId="0" applyFont="1" applyBorder="1" applyAlignment="1" applyProtection="1">
      <alignment horizontal="center" vertical="top" wrapText="1"/>
      <protection locked="0"/>
    </xf>
    <xf numFmtId="0" fontId="12" fillId="0" borderId="33" xfId="0" applyFont="1" applyBorder="1" applyAlignment="1" applyProtection="1">
      <alignment horizontal="center" vertical="top" wrapText="1"/>
      <protection locked="0"/>
    </xf>
    <xf numFmtId="0" fontId="12" fillId="4" borderId="23" xfId="0" applyFont="1" applyFill="1" applyBorder="1" applyAlignment="1">
      <alignment horizontal="center" vertical="top" wrapText="1"/>
    </xf>
    <xf numFmtId="0" fontId="12" fillId="4" borderId="35" xfId="0" applyFont="1" applyFill="1" applyBorder="1" applyAlignment="1">
      <alignment horizontal="center" vertical="top" wrapText="1"/>
    </xf>
    <xf numFmtId="0" fontId="10" fillId="0" borderId="0" xfId="0" applyFont="1" applyAlignment="1">
      <alignment vertical="top" wrapText="1"/>
    </xf>
    <xf numFmtId="0" fontId="7" fillId="2" borderId="10" xfId="0" applyFont="1" applyFill="1" applyBorder="1" applyAlignment="1" applyProtection="1">
      <alignment horizontal="left" vertical="top" wrapText="1"/>
      <protection locked="0"/>
    </xf>
    <xf numFmtId="0" fontId="7" fillId="0" borderId="6" xfId="0" applyFont="1" applyBorder="1" applyAlignment="1" applyProtection="1">
      <alignment horizontal="center" vertical="top" wrapText="1"/>
      <protection locked="0"/>
    </xf>
    <xf numFmtId="0" fontId="7" fillId="0" borderId="1" xfId="0" applyFont="1" applyBorder="1" applyAlignment="1" applyProtection="1">
      <alignment horizontal="center" vertical="top" wrapText="1"/>
      <protection locked="0"/>
    </xf>
    <xf numFmtId="0" fontId="12" fillId="0" borderId="1" xfId="0" applyFont="1" applyBorder="1" applyAlignment="1" applyProtection="1">
      <alignment vertical="top" wrapText="1"/>
      <protection locked="0"/>
    </xf>
    <xf numFmtId="0" fontId="12" fillId="0" borderId="7" xfId="0" applyFont="1" applyBorder="1" applyAlignment="1" applyProtection="1">
      <alignment vertical="top" wrapText="1"/>
      <protection locked="0"/>
    </xf>
    <xf numFmtId="0" fontId="7" fillId="3" borderId="10" xfId="0" applyFont="1" applyFill="1" applyBorder="1" applyAlignment="1" applyProtection="1">
      <alignment vertical="top" wrapText="1"/>
      <protection locked="0"/>
    </xf>
    <xf numFmtId="0" fontId="12" fillId="0" borderId="5" xfId="0" applyFont="1" applyBorder="1" applyAlignment="1" applyProtection="1">
      <alignment vertical="top" wrapText="1"/>
      <protection locked="0"/>
    </xf>
    <xf numFmtId="0" fontId="12" fillId="0" borderId="0" xfId="0" applyFont="1" applyAlignment="1" applyProtection="1">
      <alignment vertical="top" wrapText="1"/>
      <protection locked="0"/>
    </xf>
    <xf numFmtId="0" fontId="12" fillId="0" borderId="9" xfId="0" applyFont="1" applyBorder="1" applyAlignment="1" applyProtection="1">
      <alignment vertical="top" wrapText="1"/>
      <protection locked="0"/>
    </xf>
    <xf numFmtId="0" fontId="7" fillId="0" borderId="5" xfId="0" applyFont="1" applyBorder="1" applyAlignment="1" applyProtection="1">
      <alignment vertical="top" wrapText="1"/>
      <protection locked="0"/>
    </xf>
    <xf numFmtId="0" fontId="7" fillId="3" borderId="10" xfId="0" applyFont="1" applyFill="1" applyBorder="1" applyAlignment="1" applyProtection="1">
      <alignment horizontal="left" vertical="top" wrapText="1"/>
      <protection locked="0"/>
    </xf>
    <xf numFmtId="0" fontId="0" fillId="0" borderId="0" xfId="0" applyAlignment="1">
      <alignment vertical="justify" wrapText="1"/>
    </xf>
    <xf numFmtId="0" fontId="20" fillId="0" borderId="0" xfId="0" applyFont="1"/>
    <xf numFmtId="0" fontId="23" fillId="0" borderId="0" xfId="0" applyFont="1"/>
    <xf numFmtId="0" fontId="0" fillId="0" borderId="0" xfId="0" applyAlignment="1">
      <alignment vertical="top"/>
    </xf>
    <xf numFmtId="0" fontId="20" fillId="0" borderId="0" xfId="0" applyFont="1" applyAlignment="1">
      <alignment horizontal="right" indent="1"/>
    </xf>
    <xf numFmtId="14" fontId="0" fillId="0" borderId="0" xfId="0" applyNumberFormat="1" applyAlignment="1">
      <alignment horizontal="center"/>
    </xf>
    <xf numFmtId="0" fontId="20" fillId="0" borderId="0" xfId="0" applyFont="1" applyAlignment="1">
      <alignment horizontal="right" vertical="top" indent="1"/>
    </xf>
    <xf numFmtId="0" fontId="20" fillId="0" borderId="0" xfId="0" applyFont="1" applyAlignment="1">
      <alignment horizontal="left" indent="5"/>
    </xf>
    <xf numFmtId="0" fontId="0" fillId="0" borderId="16" xfId="0" applyBorder="1" applyAlignment="1">
      <alignment vertical="top"/>
    </xf>
    <xf numFmtId="0" fontId="27" fillId="0" borderId="0" xfId="0" applyFont="1" applyAlignment="1">
      <alignment horizontal="left" vertical="top" indent="5"/>
    </xf>
    <xf numFmtId="0" fontId="21" fillId="0" borderId="0" xfId="0" applyFont="1" applyAlignment="1">
      <alignment horizontal="center" vertical="center" wrapText="1"/>
    </xf>
    <xf numFmtId="0" fontId="30" fillId="5" borderId="29" xfId="0" applyFont="1" applyFill="1" applyBorder="1" applyAlignment="1" applyProtection="1">
      <alignment horizontal="left" vertical="top"/>
      <protection locked="0"/>
    </xf>
    <xf numFmtId="0" fontId="0" fillId="0" borderId="0" xfId="0" applyAlignment="1">
      <alignment horizontal="left" vertical="top"/>
    </xf>
    <xf numFmtId="0" fontId="30" fillId="4" borderId="57" xfId="0" applyFont="1" applyFill="1" applyBorder="1" applyAlignment="1" applyProtection="1">
      <alignment horizontal="left" vertical="top" wrapText="1"/>
      <protection locked="0"/>
    </xf>
    <xf numFmtId="0" fontId="30" fillId="4" borderId="61" xfId="0" applyFont="1" applyFill="1" applyBorder="1" applyAlignment="1" applyProtection="1">
      <alignment horizontal="left" vertical="top" wrapText="1"/>
      <protection locked="0"/>
    </xf>
    <xf numFmtId="0" fontId="30" fillId="4" borderId="62" xfId="0" applyFont="1" applyFill="1" applyBorder="1" applyAlignment="1" applyProtection="1">
      <alignment horizontal="left" vertical="center" wrapText="1"/>
      <protection locked="0"/>
    </xf>
    <xf numFmtId="0" fontId="30" fillId="5" borderId="62" xfId="0" applyFont="1" applyFill="1" applyBorder="1" applyAlignment="1" applyProtection="1">
      <alignment horizontal="left" vertical="center" wrapText="1"/>
      <protection locked="0"/>
    </xf>
    <xf numFmtId="0" fontId="30" fillId="4" borderId="63" xfId="0" applyFont="1" applyFill="1" applyBorder="1" applyAlignment="1" applyProtection="1">
      <alignment horizontal="left" vertical="center" wrapText="1"/>
      <protection locked="0"/>
    </xf>
    <xf numFmtId="0" fontId="30" fillId="5" borderId="65" xfId="0" applyFont="1" applyFill="1" applyBorder="1" applyAlignment="1" applyProtection="1">
      <alignment horizontal="left" vertical="top"/>
      <protection locked="0"/>
    </xf>
    <xf numFmtId="0" fontId="5" fillId="0" borderId="8" xfId="0" applyFont="1" applyBorder="1" applyAlignment="1" applyProtection="1">
      <alignment vertical="top" wrapText="1"/>
      <protection locked="0"/>
    </xf>
    <xf numFmtId="0" fontId="6" fillId="0" borderId="7" xfId="0" applyFont="1" applyBorder="1" applyAlignment="1" applyProtection="1">
      <alignment vertical="top" wrapText="1"/>
      <protection locked="0"/>
    </xf>
    <xf numFmtId="0" fontId="12" fillId="0" borderId="24" xfId="0" applyFont="1" applyBorder="1" applyAlignment="1" applyProtection="1">
      <alignment horizontal="left" vertical="top" wrapText="1"/>
      <protection locked="0"/>
    </xf>
    <xf numFmtId="0" fontId="12" fillId="0" borderId="34" xfId="0" applyFont="1" applyBorder="1" applyAlignment="1" applyProtection="1">
      <alignment horizontal="left" vertical="top" wrapText="1"/>
      <protection locked="0"/>
    </xf>
    <xf numFmtId="0" fontId="12" fillId="0" borderId="34" xfId="0" applyFont="1" applyBorder="1" applyAlignment="1" applyProtection="1">
      <alignment horizontal="center" vertical="top" wrapText="1"/>
      <protection locked="0"/>
    </xf>
    <xf numFmtId="0" fontId="12" fillId="4" borderId="22" xfId="0" applyFont="1" applyFill="1" applyBorder="1" applyAlignment="1">
      <alignment horizontal="center" vertical="top" wrapText="1"/>
    </xf>
    <xf numFmtId="0" fontId="12" fillId="0" borderId="26" xfId="0" applyFont="1" applyBorder="1" applyAlignment="1" applyProtection="1">
      <alignment horizontal="center" vertical="top" wrapText="1"/>
      <protection locked="0"/>
    </xf>
    <xf numFmtId="0" fontId="14" fillId="0" borderId="18" xfId="0" applyFont="1" applyBorder="1" applyAlignment="1" applyProtection="1">
      <alignment vertical="top" wrapText="1"/>
      <protection locked="0"/>
    </xf>
    <xf numFmtId="0" fontId="14" fillId="0" borderId="16" xfId="0" applyFont="1" applyBorder="1" applyAlignment="1" applyProtection="1">
      <alignment vertical="top" wrapText="1"/>
      <protection locked="0"/>
    </xf>
    <xf numFmtId="0" fontId="14" fillId="0" borderId="17" xfId="0" applyFont="1" applyBorder="1" applyAlignment="1" applyProtection="1">
      <alignment vertical="top" wrapText="1"/>
      <protection locked="0"/>
    </xf>
    <xf numFmtId="0" fontId="12" fillId="0" borderId="66" xfId="0" applyFont="1" applyBorder="1" applyAlignment="1" applyProtection="1">
      <alignment horizontal="center" vertical="top" wrapText="1"/>
      <protection locked="0"/>
    </xf>
    <xf numFmtId="0" fontId="12" fillId="0" borderId="67" xfId="0" applyFont="1" applyBorder="1" applyAlignment="1" applyProtection="1">
      <alignment horizontal="center" vertical="top" wrapText="1"/>
      <protection locked="0"/>
    </xf>
    <xf numFmtId="0" fontId="12" fillId="5" borderId="10" xfId="0" applyFont="1" applyFill="1" applyBorder="1" applyAlignment="1">
      <alignment horizontal="center" vertical="top" wrapText="1"/>
    </xf>
    <xf numFmtId="0" fontId="14" fillId="0" borderId="70" xfId="0" applyFont="1" applyBorder="1" applyAlignment="1" applyProtection="1">
      <alignment vertical="top" wrapText="1"/>
      <protection locked="0"/>
    </xf>
    <xf numFmtId="0" fontId="14" fillId="0" borderId="71" xfId="0" applyFont="1" applyBorder="1" applyAlignment="1" applyProtection="1">
      <alignment vertical="top" wrapText="1"/>
      <protection locked="0"/>
    </xf>
    <xf numFmtId="0" fontId="14" fillId="0" borderId="73" xfId="0" applyFont="1" applyBorder="1" applyAlignment="1" applyProtection="1">
      <alignment vertical="top" wrapText="1"/>
      <protection locked="0"/>
    </xf>
    <xf numFmtId="0" fontId="12" fillId="0" borderId="19" xfId="0" applyFont="1" applyBorder="1" applyAlignment="1" applyProtection="1">
      <alignment horizontal="center" vertical="top" wrapText="1"/>
      <protection locked="0"/>
    </xf>
    <xf numFmtId="0" fontId="12" fillId="0" borderId="75" xfId="0" applyFont="1" applyBorder="1" applyAlignment="1" applyProtection="1">
      <alignment horizontal="center" vertical="top" wrapText="1"/>
      <protection locked="0"/>
    </xf>
    <xf numFmtId="0" fontId="12" fillId="7" borderId="5" xfId="0" applyFont="1" applyFill="1" applyBorder="1" applyAlignment="1">
      <alignment vertical="top" wrapText="1"/>
    </xf>
    <xf numFmtId="0" fontId="12" fillId="7" borderId="0" xfId="0" applyFont="1" applyFill="1" applyAlignment="1">
      <alignment vertical="top" wrapText="1"/>
    </xf>
    <xf numFmtId="0" fontId="12" fillId="7" borderId="9" xfId="0" applyFont="1" applyFill="1" applyBorder="1" applyAlignment="1">
      <alignment vertical="top" wrapText="1"/>
    </xf>
    <xf numFmtId="0" fontId="7" fillId="7" borderId="5" xfId="0" applyFont="1" applyFill="1" applyBorder="1" applyAlignment="1">
      <alignment horizontal="left" vertical="top" wrapText="1"/>
    </xf>
    <xf numFmtId="0" fontId="12" fillId="7" borderId="7" xfId="0" applyFont="1" applyFill="1" applyBorder="1" applyAlignment="1">
      <alignment vertical="top" wrapText="1"/>
    </xf>
    <xf numFmtId="0" fontId="14" fillId="7" borderId="0" xfId="0" applyFont="1" applyFill="1" applyAlignment="1">
      <alignment vertical="top" wrapText="1"/>
    </xf>
    <xf numFmtId="0" fontId="10" fillId="7" borderId="0" xfId="0" applyFont="1" applyFill="1" applyAlignment="1">
      <alignment vertical="top" wrapText="1"/>
    </xf>
    <xf numFmtId="0" fontId="10" fillId="7" borderId="6" xfId="0" applyFont="1" applyFill="1" applyBorder="1" applyAlignment="1">
      <alignment vertical="top" wrapText="1"/>
    </xf>
    <xf numFmtId="0" fontId="12" fillId="7" borderId="1" xfId="0" applyFont="1" applyFill="1" applyBorder="1" applyAlignment="1">
      <alignment vertical="top" wrapText="1"/>
    </xf>
    <xf numFmtId="0" fontId="7" fillId="13" borderId="14" xfId="0" applyFont="1" applyFill="1" applyBorder="1" applyAlignment="1">
      <alignment horizontal="center" vertical="top" wrapText="1"/>
    </xf>
    <xf numFmtId="0" fontId="7" fillId="13" borderId="19" xfId="0" applyFont="1" applyFill="1" applyBorder="1" applyAlignment="1">
      <alignment horizontal="center" vertical="top" wrapText="1"/>
    </xf>
    <xf numFmtId="0" fontId="7" fillId="13" borderId="50" xfId="0" applyFont="1" applyFill="1" applyBorder="1" applyAlignment="1">
      <alignment horizontal="center" vertical="top" wrapText="1"/>
    </xf>
    <xf numFmtId="0" fontId="7" fillId="13" borderId="35" xfId="0" applyFont="1" applyFill="1" applyBorder="1" applyAlignment="1">
      <alignment horizontal="center" vertical="top" wrapText="1"/>
    </xf>
    <xf numFmtId="0" fontId="7" fillId="13" borderId="33" xfId="0" applyFont="1" applyFill="1" applyBorder="1" applyAlignment="1">
      <alignment horizontal="center" vertical="top" wrapText="1"/>
    </xf>
    <xf numFmtId="0" fontId="7" fillId="13" borderId="34" xfId="0" applyFont="1" applyFill="1" applyBorder="1" applyAlignment="1">
      <alignment horizontal="center" vertical="top" wrapText="1"/>
    </xf>
    <xf numFmtId="0" fontId="7" fillId="13" borderId="36" xfId="0" applyFont="1" applyFill="1" applyBorder="1" applyAlignment="1">
      <alignment horizontal="center" vertical="top" wrapText="1"/>
    </xf>
    <xf numFmtId="0" fontId="7" fillId="13" borderId="55" xfId="0" applyFont="1" applyFill="1" applyBorder="1" applyAlignment="1">
      <alignment horizontal="center" vertical="top" wrapText="1"/>
    </xf>
    <xf numFmtId="0" fontId="7" fillId="13" borderId="56" xfId="0" applyFont="1" applyFill="1" applyBorder="1" applyAlignment="1">
      <alignment horizontal="center" vertical="top" wrapText="1"/>
    </xf>
    <xf numFmtId="0" fontId="7" fillId="2" borderId="14" xfId="0" applyFont="1" applyFill="1" applyBorder="1" applyAlignment="1">
      <alignment horizontal="left" vertical="top" wrapText="1"/>
    </xf>
    <xf numFmtId="0" fontId="12" fillId="2" borderId="2" xfId="0" applyFont="1" applyFill="1" applyBorder="1" applyAlignment="1" applyProtection="1">
      <alignment horizontal="center" vertical="top" wrapText="1"/>
      <protection locked="0"/>
    </xf>
    <xf numFmtId="0" fontId="12" fillId="2" borderId="15" xfId="0" applyFont="1" applyFill="1" applyBorder="1" applyAlignment="1" applyProtection="1">
      <alignment horizontal="center" vertical="top" wrapText="1"/>
      <protection locked="0"/>
    </xf>
    <xf numFmtId="0" fontId="7" fillId="2" borderId="3" xfId="0" applyFont="1" applyFill="1" applyBorder="1" applyAlignment="1">
      <alignment horizontal="left" vertical="top" wrapText="1"/>
    </xf>
    <xf numFmtId="0" fontId="12" fillId="2" borderId="4" xfId="0" applyFont="1" applyFill="1" applyBorder="1" applyAlignment="1" applyProtection="1">
      <alignment horizontal="center" vertical="top" wrapText="1"/>
      <protection locked="0"/>
    </xf>
    <xf numFmtId="0" fontId="7" fillId="13" borderId="67" xfId="0" applyFont="1" applyFill="1" applyBorder="1" applyAlignment="1">
      <alignment horizontal="center" vertical="top" wrapText="1"/>
    </xf>
    <xf numFmtId="0" fontId="12" fillId="0" borderId="19" xfId="0" applyFont="1" applyBorder="1" applyAlignment="1" applyProtection="1">
      <alignment horizontal="left" vertical="top" wrapText="1"/>
      <protection locked="0"/>
    </xf>
    <xf numFmtId="0" fontId="7" fillId="13" borderId="6" xfId="0" applyFont="1" applyFill="1" applyBorder="1" applyAlignment="1">
      <alignment horizontal="center" vertical="top" wrapText="1"/>
    </xf>
    <xf numFmtId="0" fontId="12" fillId="2" borderId="8" xfId="0" applyFont="1" applyFill="1" applyBorder="1" applyAlignment="1" applyProtection="1">
      <alignment horizontal="center" vertical="top" wrapText="1"/>
      <protection locked="0"/>
    </xf>
    <xf numFmtId="0" fontId="12" fillId="5" borderId="11" xfId="0" applyFont="1" applyFill="1" applyBorder="1" applyAlignment="1">
      <alignment horizontal="center" vertical="top" wrapText="1"/>
    </xf>
    <xf numFmtId="0" fontId="12" fillId="0" borderId="61" xfId="0" applyFont="1" applyBorder="1" applyAlignment="1" applyProtection="1">
      <alignment horizontal="center" vertical="top" wrapText="1"/>
      <protection locked="0"/>
    </xf>
    <xf numFmtId="0" fontId="14" fillId="0" borderId="76" xfId="0" applyFont="1" applyBorder="1" applyAlignment="1" applyProtection="1">
      <alignment vertical="top" wrapText="1"/>
      <protection locked="0"/>
    </xf>
    <xf numFmtId="0" fontId="12" fillId="0" borderId="64" xfId="0" applyFont="1" applyBorder="1" applyAlignment="1" applyProtection="1">
      <alignment horizontal="center" vertical="top" wrapText="1"/>
      <protection locked="0"/>
    </xf>
    <xf numFmtId="0" fontId="14" fillId="0" borderId="77" xfId="0" applyFont="1" applyBorder="1" applyAlignment="1" applyProtection="1">
      <alignment vertical="top" wrapText="1"/>
      <protection locked="0"/>
    </xf>
    <xf numFmtId="0" fontId="7" fillId="13" borderId="68" xfId="0" applyFont="1" applyFill="1" applyBorder="1" applyAlignment="1">
      <alignment horizontal="center" vertical="top" wrapText="1"/>
    </xf>
    <xf numFmtId="0" fontId="7" fillId="13" borderId="53" xfId="0" applyFont="1" applyFill="1" applyBorder="1" applyAlignment="1">
      <alignment horizontal="center" vertical="top" wrapText="1"/>
    </xf>
    <xf numFmtId="0" fontId="7" fillId="13" borderId="25" xfId="0" applyFont="1" applyFill="1" applyBorder="1" applyAlignment="1">
      <alignment horizontal="center" vertical="top" wrapText="1"/>
    </xf>
    <xf numFmtId="0" fontId="7" fillId="13" borderId="78" xfId="0" applyFont="1" applyFill="1" applyBorder="1" applyAlignment="1">
      <alignment horizontal="center" vertical="top" wrapText="1"/>
    </xf>
    <xf numFmtId="0" fontId="12" fillId="0" borderId="57" xfId="0" applyFont="1" applyBorder="1" applyAlignment="1" applyProtection="1">
      <alignment horizontal="center" vertical="top" wrapText="1"/>
      <protection locked="0"/>
    </xf>
    <xf numFmtId="0" fontId="12" fillId="0" borderId="62" xfId="0" applyFont="1" applyBorder="1" applyAlignment="1" applyProtection="1">
      <alignment horizontal="center" vertical="top" wrapText="1"/>
      <protection locked="0"/>
    </xf>
    <xf numFmtId="0" fontId="12" fillId="0" borderId="63" xfId="0" applyFont="1" applyBorder="1" applyAlignment="1" applyProtection="1">
      <alignment horizontal="center" vertical="top" wrapText="1"/>
      <protection locked="0"/>
    </xf>
    <xf numFmtId="0" fontId="32" fillId="0" borderId="0" xfId="0" applyFont="1"/>
    <xf numFmtId="0" fontId="19" fillId="8" borderId="30" xfId="0" applyFont="1" applyFill="1" applyBorder="1" applyAlignment="1">
      <alignment horizontal="left" vertical="top"/>
    </xf>
    <xf numFmtId="0" fontId="19" fillId="8" borderId="83" xfId="0" applyFont="1" applyFill="1" applyBorder="1" applyAlignment="1">
      <alignment horizontal="left" vertical="top"/>
    </xf>
    <xf numFmtId="0" fontId="19" fillId="8" borderId="84" xfId="0" applyFont="1" applyFill="1" applyBorder="1" applyAlignment="1">
      <alignment horizontal="left" vertical="top"/>
    </xf>
    <xf numFmtId="0" fontId="7" fillId="0" borderId="62" xfId="4" applyFont="1" applyBorder="1" applyAlignment="1">
      <alignment vertical="center"/>
    </xf>
    <xf numFmtId="0" fontId="7" fillId="0" borderId="16" xfId="4" applyFont="1" applyBorder="1" applyAlignment="1">
      <alignment vertical="top" wrapText="1"/>
    </xf>
    <xf numFmtId="0" fontId="12" fillId="0" borderId="16" xfId="4" applyFont="1" applyBorder="1" applyAlignment="1">
      <alignment vertical="top" wrapText="1"/>
    </xf>
    <xf numFmtId="0" fontId="7" fillId="0" borderId="16" xfId="0" applyFont="1" applyBorder="1" applyAlignment="1">
      <alignment vertical="top" wrapText="1"/>
    </xf>
    <xf numFmtId="0" fontId="19" fillId="11" borderId="62" xfId="0" applyFont="1" applyFill="1" applyBorder="1" applyAlignment="1">
      <alignment horizontal="left" vertical="top"/>
    </xf>
    <xf numFmtId="0" fontId="19" fillId="11" borderId="18" xfId="0" applyFont="1" applyFill="1" applyBorder="1" applyAlignment="1">
      <alignment horizontal="center" vertical="center"/>
    </xf>
    <xf numFmtId="0" fontId="19" fillId="11" borderId="18" xfId="0" applyFont="1" applyFill="1" applyBorder="1" applyAlignment="1">
      <alignment horizontal="center" vertical="center" wrapText="1"/>
    </xf>
    <xf numFmtId="0" fontId="19" fillId="11" borderId="70" xfId="0" applyFont="1" applyFill="1" applyBorder="1" applyAlignment="1">
      <alignment horizontal="center" vertical="center" wrapText="1"/>
    </xf>
    <xf numFmtId="0" fontId="7" fillId="0" borderId="16" xfId="4" applyFont="1" applyBorder="1" applyAlignment="1" applyProtection="1">
      <alignment vertical="center" wrapText="1"/>
      <protection locked="0"/>
    </xf>
    <xf numFmtId="0" fontId="12" fillId="0" borderId="71" xfId="4" applyFont="1" applyBorder="1" applyAlignment="1" applyProtection="1">
      <alignment wrapText="1"/>
      <protection locked="0"/>
    </xf>
    <xf numFmtId="0" fontId="7" fillId="0" borderId="16" xfId="4" applyFont="1" applyBorder="1" applyAlignment="1" applyProtection="1">
      <alignment wrapText="1"/>
      <protection locked="0"/>
    </xf>
    <xf numFmtId="0" fontId="32" fillId="0" borderId="0" xfId="5" applyFont="1" applyAlignment="1">
      <alignment horizontal="left"/>
    </xf>
    <xf numFmtId="0" fontId="32" fillId="0" borderId="0" xfId="5" applyFont="1" applyAlignment="1">
      <alignment horizontal="left" vertical="top"/>
    </xf>
    <xf numFmtId="0" fontId="33" fillId="0" borderId="0" xfId="5" applyFont="1" applyAlignment="1">
      <alignment horizontal="left" vertical="top"/>
    </xf>
    <xf numFmtId="0" fontId="32" fillId="14" borderId="0" xfId="5" applyFont="1" applyFill="1" applyAlignment="1">
      <alignment horizontal="left"/>
    </xf>
    <xf numFmtId="0" fontId="32" fillId="7" borderId="0" xfId="5" applyFont="1" applyFill="1" applyAlignment="1">
      <alignment horizontal="left"/>
    </xf>
    <xf numFmtId="0" fontId="33" fillId="8" borderId="16" xfId="5" applyFont="1" applyFill="1" applyBorder="1" applyAlignment="1">
      <alignment horizontal="left" vertical="top"/>
    </xf>
    <xf numFmtId="0" fontId="33" fillId="8" borderId="17" xfId="5" applyFont="1" applyFill="1" applyBorder="1" applyAlignment="1">
      <alignment horizontal="left" vertical="top" wrapText="1"/>
    </xf>
    <xf numFmtId="0" fontId="33" fillId="8" borderId="88" xfId="5" applyFont="1" applyFill="1" applyBorder="1" applyAlignment="1">
      <alignment horizontal="left" vertical="top" wrapText="1"/>
    </xf>
    <xf numFmtId="0" fontId="33" fillId="8" borderId="89" xfId="5" applyFont="1" applyFill="1" applyBorder="1" applyAlignment="1">
      <alignment horizontal="left" vertical="top" wrapText="1"/>
    </xf>
    <xf numFmtId="0" fontId="33" fillId="0" borderId="16" xfId="5" applyFont="1" applyBorder="1" applyAlignment="1">
      <alignment vertical="center"/>
    </xf>
    <xf numFmtId="0" fontId="33" fillId="0" borderId="16" xfId="5" applyFont="1" applyBorder="1" applyAlignment="1">
      <alignment horizontal="left" vertical="top" wrapText="1"/>
    </xf>
    <xf numFmtId="0" fontId="33" fillId="5" borderId="16" xfId="5" applyFont="1" applyFill="1" applyBorder="1" applyAlignment="1">
      <alignment vertical="center"/>
    </xf>
    <xf numFmtId="0" fontId="33" fillId="5" borderId="16" xfId="5" applyFont="1" applyFill="1" applyBorder="1" applyAlignment="1">
      <alignment horizontal="left" vertical="top" wrapText="1"/>
    </xf>
    <xf numFmtId="0" fontId="33" fillId="0" borderId="17" xfId="5" applyFont="1" applyBorder="1" applyAlignment="1">
      <alignment horizontal="left" vertical="top" wrapText="1"/>
    </xf>
    <xf numFmtId="0" fontId="32" fillId="0" borderId="16" xfId="5" applyFont="1" applyBorder="1" applyAlignment="1">
      <alignment horizontal="left" vertical="top" wrapText="1"/>
    </xf>
    <xf numFmtId="0" fontId="33" fillId="0" borderId="16" xfId="5" applyFont="1" applyBorder="1" applyAlignment="1">
      <alignment vertical="top" wrapText="1"/>
    </xf>
    <xf numFmtId="0" fontId="0" fillId="0" borderId="16" xfId="0" applyBorder="1" applyAlignment="1">
      <alignment horizontal="center"/>
    </xf>
    <xf numFmtId="0" fontId="12" fillId="15" borderId="5" xfId="0" applyFont="1" applyFill="1" applyBorder="1" applyAlignment="1">
      <alignment vertical="top" wrapText="1"/>
    </xf>
    <xf numFmtId="0" fontId="12" fillId="15" borderId="0" xfId="0" applyFont="1" applyFill="1" applyAlignment="1">
      <alignment vertical="top" wrapText="1"/>
    </xf>
    <xf numFmtId="0" fontId="12" fillId="15" borderId="54" xfId="0" applyFont="1" applyFill="1" applyBorder="1" applyAlignment="1">
      <alignment vertical="top" wrapText="1"/>
    </xf>
    <xf numFmtId="0" fontId="12" fillId="15" borderId="9" xfId="0" applyFont="1" applyFill="1" applyBorder="1" applyAlignment="1">
      <alignment vertical="top" wrapText="1"/>
    </xf>
    <xf numFmtId="0" fontId="7" fillId="15" borderId="5" xfId="0" applyFont="1" applyFill="1" applyBorder="1" applyAlignment="1">
      <alignment horizontal="left" vertical="top" wrapText="1"/>
    </xf>
    <xf numFmtId="0" fontId="13" fillId="15" borderId="0" xfId="2" applyFont="1" applyFill="1" applyAlignment="1">
      <alignment vertical="top" wrapText="1"/>
    </xf>
    <xf numFmtId="0" fontId="12" fillId="15" borderId="0" xfId="0" applyFont="1" applyFill="1" applyAlignment="1" applyProtection="1">
      <alignment horizontal="center" vertical="top" wrapText="1"/>
      <protection locked="0"/>
    </xf>
    <xf numFmtId="0" fontId="14" fillId="15" borderId="0" xfId="0" applyFont="1" applyFill="1" applyAlignment="1">
      <alignment horizontal="center" vertical="top" wrapText="1"/>
    </xf>
    <xf numFmtId="0" fontId="32" fillId="0" borderId="16" xfId="5" applyFont="1" applyBorder="1" applyAlignment="1" applyProtection="1">
      <alignment horizontal="left" vertical="top" wrapText="1"/>
      <protection locked="0"/>
    </xf>
    <xf numFmtId="0" fontId="32" fillId="0" borderId="16" xfId="5" applyFont="1" applyBorder="1" applyAlignment="1" applyProtection="1">
      <alignment vertical="top" wrapText="1"/>
      <protection locked="0"/>
    </xf>
    <xf numFmtId="0" fontId="32" fillId="5" borderId="16" xfId="5" applyFont="1" applyFill="1" applyBorder="1" applyAlignment="1" applyProtection="1">
      <alignment vertical="top" wrapText="1"/>
      <protection locked="0"/>
    </xf>
    <xf numFmtId="0" fontId="32" fillId="0" borderId="16" xfId="5" applyFont="1" applyBorder="1" applyAlignment="1">
      <alignment vertical="top" wrapText="1"/>
    </xf>
    <xf numFmtId="0" fontId="7" fillId="0" borderId="2" xfId="0" applyFont="1" applyBorder="1" applyAlignment="1" applyProtection="1">
      <alignment horizontal="left" vertical="top" wrapText="1"/>
      <protection locked="0"/>
    </xf>
    <xf numFmtId="14" fontId="30" fillId="0" borderId="62" xfId="0" applyNumberFormat="1" applyFont="1" applyBorder="1" applyAlignment="1" applyProtection="1">
      <alignment horizontal="left" vertical="center" wrapText="1"/>
      <protection locked="0"/>
    </xf>
    <xf numFmtId="0" fontId="0" fillId="0" borderId="29" xfId="0" applyBorder="1" applyAlignment="1" applyProtection="1">
      <alignment horizontal="left" vertical="top" wrapText="1"/>
      <protection locked="0"/>
    </xf>
    <xf numFmtId="0" fontId="0" fillId="0" borderId="30" xfId="0" applyBorder="1" applyAlignment="1" applyProtection="1">
      <alignment horizontal="left" vertical="top" wrapText="1"/>
      <protection locked="0"/>
    </xf>
    <xf numFmtId="0" fontId="0" fillId="0" borderId="31" xfId="0" applyBorder="1" applyAlignment="1" applyProtection="1">
      <alignment horizontal="left" vertical="top" wrapText="1"/>
      <protection locked="0"/>
    </xf>
    <xf numFmtId="0" fontId="24" fillId="9" borderId="14" xfId="0" applyFont="1" applyFill="1" applyBorder="1" applyAlignment="1">
      <alignment horizontal="center"/>
    </xf>
    <xf numFmtId="0" fontId="24" fillId="9" borderId="2" xfId="0" applyFont="1" applyFill="1" applyBorder="1" applyAlignment="1">
      <alignment horizontal="center"/>
    </xf>
    <xf numFmtId="0" fontId="24" fillId="9" borderId="15" xfId="0" applyFont="1" applyFill="1" applyBorder="1" applyAlignment="1">
      <alignment horizontal="center"/>
    </xf>
    <xf numFmtId="0" fontId="0" fillId="0" borderId="29" xfId="0" applyBorder="1" applyAlignment="1">
      <alignment horizontal="center"/>
    </xf>
    <xf numFmtId="0" fontId="0" fillId="0" borderId="31" xfId="0" applyBorder="1" applyAlignment="1">
      <alignment horizontal="center"/>
    </xf>
    <xf numFmtId="0" fontId="30" fillId="4" borderId="64" xfId="0" applyFont="1" applyFill="1" applyBorder="1" applyAlignment="1" applyProtection="1">
      <alignment horizontal="left" vertical="center" wrapText="1"/>
      <protection locked="0"/>
    </xf>
    <xf numFmtId="0" fontId="26" fillId="5" borderId="64" xfId="0" applyFont="1" applyFill="1" applyBorder="1" applyAlignment="1" applyProtection="1">
      <alignment horizontal="left" wrapText="1"/>
      <protection locked="0"/>
    </xf>
    <xf numFmtId="0" fontId="26" fillId="5" borderId="77" xfId="0" applyFont="1" applyFill="1" applyBorder="1" applyAlignment="1" applyProtection="1">
      <alignment horizontal="left" wrapText="1"/>
      <protection locked="0"/>
    </xf>
    <xf numFmtId="0" fontId="30" fillId="0" borderId="29" xfId="0" applyFont="1" applyBorder="1" applyAlignment="1" applyProtection="1">
      <alignment horizontal="left" vertical="center" wrapText="1"/>
      <protection locked="0"/>
    </xf>
    <xf numFmtId="0" fontId="30" fillId="0" borderId="30" xfId="0" applyFont="1" applyBorder="1" applyAlignment="1" applyProtection="1">
      <alignment horizontal="left" vertical="center" wrapText="1"/>
      <protection locked="0"/>
    </xf>
    <xf numFmtId="0" fontId="30" fillId="0" borderId="31" xfId="0" applyFont="1" applyBorder="1" applyAlignment="1" applyProtection="1">
      <alignment horizontal="left" vertical="center" wrapText="1"/>
      <protection locked="0"/>
    </xf>
    <xf numFmtId="0" fontId="26" fillId="5" borderId="16" xfId="0" applyFont="1" applyFill="1" applyBorder="1" applyAlignment="1" applyProtection="1">
      <alignment horizontal="left" wrapText="1"/>
      <protection locked="0"/>
    </xf>
    <xf numFmtId="0" fontId="26" fillId="5" borderId="71" xfId="0" applyFont="1" applyFill="1" applyBorder="1" applyAlignment="1" applyProtection="1">
      <alignment horizontal="left" wrapText="1"/>
      <protection locked="0"/>
    </xf>
    <xf numFmtId="0" fontId="30" fillId="4" borderId="29" xfId="0" applyFont="1" applyFill="1" applyBorder="1" applyAlignment="1" applyProtection="1">
      <alignment horizontal="left" vertical="center" wrapText="1"/>
      <protection locked="0"/>
    </xf>
    <xf numFmtId="0" fontId="30" fillId="4" borderId="30" xfId="0" applyFont="1" applyFill="1" applyBorder="1" applyAlignment="1" applyProtection="1">
      <alignment horizontal="left" vertical="center" wrapText="1"/>
      <protection locked="0"/>
    </xf>
    <xf numFmtId="0" fontId="30" fillId="4" borderId="31" xfId="0" applyFont="1" applyFill="1" applyBorder="1" applyAlignment="1" applyProtection="1">
      <alignment horizontal="left" vertical="center" wrapText="1"/>
      <protection locked="0"/>
    </xf>
    <xf numFmtId="0" fontId="30" fillId="5" borderId="16" xfId="0" applyFont="1" applyFill="1" applyBorder="1" applyAlignment="1" applyProtection="1">
      <alignment horizontal="left" vertical="center" wrapText="1"/>
      <protection locked="0"/>
    </xf>
    <xf numFmtId="0" fontId="12" fillId="0" borderId="14" xfId="0" applyFont="1" applyBorder="1" applyAlignment="1" applyProtection="1">
      <alignment horizontal="left" vertical="top" wrapText="1"/>
      <protection locked="0"/>
    </xf>
    <xf numFmtId="0" fontId="12" fillId="0" borderId="2" xfId="0" applyFont="1" applyBorder="1" applyAlignment="1" applyProtection="1">
      <alignment horizontal="left" vertical="top" wrapText="1"/>
      <protection locked="0"/>
    </xf>
    <xf numFmtId="0" fontId="12" fillId="0" borderId="15" xfId="0" applyFont="1" applyBorder="1" applyAlignment="1" applyProtection="1">
      <alignment horizontal="left" vertical="top" wrapText="1"/>
      <protection locked="0"/>
    </xf>
    <xf numFmtId="0" fontId="0" fillId="0" borderId="0" xfId="0" applyAlignment="1">
      <alignment horizontal="center"/>
    </xf>
    <xf numFmtId="0" fontId="38" fillId="0" borderId="1" xfId="6" applyFont="1" applyBorder="1" applyAlignment="1">
      <alignment horizontal="center" vertical="center" wrapText="1"/>
    </xf>
    <xf numFmtId="0" fontId="36" fillId="0" borderId="1" xfId="6" applyBorder="1" applyAlignment="1">
      <alignment horizontal="center" vertical="center" wrapText="1"/>
    </xf>
    <xf numFmtId="14" fontId="6" fillId="0" borderId="14" xfId="0" applyNumberFormat="1" applyFont="1" applyBorder="1" applyAlignment="1" applyProtection="1">
      <alignment horizontal="center" vertical="top" wrapText="1"/>
      <protection locked="0"/>
    </xf>
    <xf numFmtId="14" fontId="6" fillId="0" borderId="2" xfId="0" applyNumberFormat="1" applyFont="1" applyBorder="1" applyAlignment="1" applyProtection="1">
      <alignment horizontal="center" vertical="top" wrapText="1"/>
      <protection locked="0"/>
    </xf>
    <xf numFmtId="14" fontId="6" fillId="0" borderId="15" xfId="0" applyNumberFormat="1" applyFont="1" applyBorder="1" applyAlignment="1" applyProtection="1">
      <alignment horizontal="center" vertical="top" wrapText="1"/>
      <protection locked="0"/>
    </xf>
    <xf numFmtId="0" fontId="21" fillId="0" borderId="0" xfId="0" applyFont="1" applyAlignment="1">
      <alignment horizontal="center" vertical="center" wrapText="1"/>
    </xf>
    <xf numFmtId="14" fontId="0" fillId="0" borderId="29" xfId="0" applyNumberFormat="1" applyBorder="1" applyAlignment="1">
      <alignment horizontal="center"/>
    </xf>
    <xf numFmtId="14" fontId="0" fillId="0" borderId="31" xfId="0" applyNumberFormat="1" applyBorder="1" applyAlignment="1">
      <alignment horizontal="center"/>
    </xf>
    <xf numFmtId="0" fontId="30" fillId="4" borderId="16" xfId="0" applyFont="1" applyFill="1" applyBorder="1" applyAlignment="1" applyProtection="1">
      <alignment horizontal="left" vertical="center" wrapText="1"/>
      <protection locked="0"/>
    </xf>
    <xf numFmtId="0" fontId="8" fillId="0" borderId="3" xfId="0" applyFont="1" applyBorder="1" applyAlignment="1">
      <alignment horizontal="center" vertical="top" wrapText="1"/>
    </xf>
    <xf numFmtId="0" fontId="8" fillId="0" borderId="4" xfId="0" applyFont="1" applyBorder="1" applyAlignment="1">
      <alignment horizontal="center" vertical="top" wrapText="1"/>
    </xf>
    <xf numFmtId="0" fontId="8" fillId="0" borderId="8" xfId="0" applyFont="1" applyBorder="1" applyAlignment="1">
      <alignment horizontal="center" vertical="top" wrapText="1"/>
    </xf>
    <xf numFmtId="0" fontId="8" fillId="0" borderId="6" xfId="0" applyFont="1" applyBorder="1" applyAlignment="1">
      <alignment horizontal="center" vertical="top" wrapText="1"/>
    </xf>
    <xf numFmtId="0" fontId="8" fillId="0" borderId="1" xfId="0" applyFont="1" applyBorder="1" applyAlignment="1">
      <alignment horizontal="center" vertical="top" wrapText="1"/>
    </xf>
    <xf numFmtId="0" fontId="8" fillId="0" borderId="7" xfId="0" applyFont="1" applyBorder="1" applyAlignment="1">
      <alignment horizontal="center" vertical="top" wrapText="1"/>
    </xf>
    <xf numFmtId="14" fontId="9" fillId="0" borderId="2" xfId="0" applyNumberFormat="1" applyFont="1" applyBorder="1" applyAlignment="1" applyProtection="1">
      <alignment horizontal="left" vertical="top" wrapText="1"/>
      <protection locked="0"/>
    </xf>
    <xf numFmtId="0" fontId="9" fillId="0" borderId="2" xfId="0" applyFont="1" applyBorder="1" applyAlignment="1" applyProtection="1">
      <alignment horizontal="left" vertical="top" wrapText="1"/>
      <protection locked="0"/>
    </xf>
    <xf numFmtId="0" fontId="9" fillId="0" borderId="15" xfId="0" applyFont="1" applyBorder="1" applyAlignment="1" applyProtection="1">
      <alignment horizontal="left" vertical="top" wrapText="1"/>
      <protection locked="0"/>
    </xf>
    <xf numFmtId="0" fontId="25" fillId="12" borderId="0" xfId="0" applyFont="1" applyFill="1" applyAlignment="1" applyProtection="1">
      <alignment horizontal="center" vertical="center"/>
      <protection locked="0"/>
    </xf>
    <xf numFmtId="0" fontId="30" fillId="4" borderId="58" xfId="0" applyFont="1" applyFill="1" applyBorder="1" applyAlignment="1" applyProtection="1">
      <alignment horizontal="left" vertical="top" wrapText="1"/>
      <protection locked="0"/>
    </xf>
    <xf numFmtId="0" fontId="30" fillId="4" borderId="59" xfId="0" applyFont="1" applyFill="1" applyBorder="1" applyAlignment="1" applyProtection="1">
      <alignment horizontal="left" vertical="top" wrapText="1"/>
      <protection locked="0"/>
    </xf>
    <xf numFmtId="0" fontId="30" fillId="4" borderId="60" xfId="0" applyFont="1" applyFill="1" applyBorder="1" applyAlignment="1" applyProtection="1">
      <alignment horizontal="left" vertical="top" wrapText="1"/>
      <protection locked="0"/>
    </xf>
    <xf numFmtId="0" fontId="30" fillId="4" borderId="61" xfId="0" applyFont="1" applyFill="1" applyBorder="1" applyAlignment="1" applyProtection="1">
      <alignment horizontal="left" vertical="top" wrapText="1"/>
      <protection locked="0"/>
    </xf>
    <xf numFmtId="0" fontId="30" fillId="4" borderId="76" xfId="0" applyFont="1" applyFill="1" applyBorder="1" applyAlignment="1" applyProtection="1">
      <alignment horizontal="left" vertical="top" wrapText="1"/>
      <protection locked="0"/>
    </xf>
    <xf numFmtId="0" fontId="7" fillId="13" borderId="14" xfId="0" applyFont="1" applyFill="1" applyBorder="1" applyAlignment="1">
      <alignment horizontal="left" vertical="top" wrapText="1"/>
    </xf>
    <xf numFmtId="0" fontId="7" fillId="13" borderId="2" xfId="0" applyFont="1" applyFill="1" applyBorder="1" applyAlignment="1">
      <alignment horizontal="left" vertical="top" wrapText="1"/>
    </xf>
    <xf numFmtId="0" fontId="7" fillId="13" borderId="15" xfId="0" applyFont="1" applyFill="1" applyBorder="1" applyAlignment="1">
      <alignment horizontal="left" vertical="top" wrapText="1"/>
    </xf>
    <xf numFmtId="0" fontId="16" fillId="0" borderId="6" xfId="0" applyFont="1" applyBorder="1" applyAlignment="1" applyProtection="1">
      <alignment horizontal="center" wrapText="1"/>
      <protection locked="0"/>
    </xf>
    <xf numFmtId="0" fontId="16" fillId="0" borderId="1" xfId="0" applyFont="1" applyBorder="1" applyAlignment="1" applyProtection="1">
      <alignment horizontal="center" wrapText="1"/>
      <protection locked="0"/>
    </xf>
    <xf numFmtId="0" fontId="16" fillId="0" borderId="7" xfId="0" applyFont="1" applyBorder="1" applyAlignment="1" applyProtection="1">
      <alignment horizontal="center" wrapText="1"/>
      <protection locked="0"/>
    </xf>
    <xf numFmtId="0" fontId="7" fillId="2" borderId="14" xfId="0" applyFont="1" applyFill="1" applyBorder="1" applyAlignment="1">
      <alignment horizontal="left" vertical="top" wrapText="1"/>
    </xf>
    <xf numFmtId="0" fontId="7" fillId="2" borderId="2" xfId="0" applyFont="1" applyFill="1" applyBorder="1" applyAlignment="1">
      <alignment horizontal="left" vertical="top" wrapText="1"/>
    </xf>
    <xf numFmtId="0" fontId="7" fillId="2" borderId="15" xfId="0" applyFont="1" applyFill="1" applyBorder="1" applyAlignment="1">
      <alignment horizontal="left" vertical="top" wrapText="1"/>
    </xf>
    <xf numFmtId="0" fontId="13" fillId="4" borderId="63" xfId="2" applyFont="1" applyFill="1" applyBorder="1" applyAlignment="1">
      <alignment horizontal="left" vertical="top" wrapText="1"/>
    </xf>
    <xf numFmtId="0" fontId="13" fillId="4" borderId="64" xfId="2" applyFont="1" applyFill="1" applyBorder="1" applyAlignment="1">
      <alignment horizontal="left" vertical="top" wrapText="1"/>
    </xf>
    <xf numFmtId="0" fontId="13" fillId="4" borderId="65" xfId="2" applyFont="1" applyFill="1" applyBorder="1" applyAlignment="1">
      <alignment horizontal="left" vertical="top" wrapText="1"/>
    </xf>
    <xf numFmtId="0" fontId="7" fillId="2" borderId="14" xfId="0" applyFont="1" applyFill="1" applyBorder="1" applyAlignment="1" applyProtection="1">
      <alignment horizontal="center" vertical="top" wrapText="1"/>
      <protection locked="0"/>
    </xf>
    <xf numFmtId="0" fontId="7" fillId="2" borderId="15" xfId="0" applyFont="1" applyFill="1" applyBorder="1" applyAlignment="1" applyProtection="1">
      <alignment horizontal="center" vertical="top" wrapText="1"/>
      <protection locked="0"/>
    </xf>
    <xf numFmtId="14" fontId="7" fillId="2" borderId="14" xfId="0" applyNumberFormat="1" applyFont="1" applyFill="1" applyBorder="1" applyAlignment="1" applyProtection="1">
      <alignment horizontal="center" vertical="top" wrapText="1"/>
      <protection locked="0"/>
    </xf>
    <xf numFmtId="14" fontId="7" fillId="2" borderId="15" xfId="0" applyNumberFormat="1" applyFont="1" applyFill="1" applyBorder="1" applyAlignment="1" applyProtection="1">
      <alignment horizontal="center" vertical="top" wrapText="1"/>
      <protection locked="0"/>
    </xf>
    <xf numFmtId="0" fontId="13" fillId="4" borderId="69" xfId="2" applyFont="1" applyFill="1" applyBorder="1" applyAlignment="1">
      <alignment horizontal="left" vertical="top" wrapText="1"/>
    </xf>
    <xf numFmtId="0" fontId="13" fillId="4" borderId="18" xfId="2" applyFont="1" applyFill="1" applyBorder="1" applyAlignment="1">
      <alignment horizontal="left" vertical="top" wrapText="1"/>
    </xf>
    <xf numFmtId="0" fontId="13" fillId="4" borderId="62" xfId="2" applyFont="1" applyFill="1" applyBorder="1" applyAlignment="1">
      <alignment horizontal="left" vertical="top" wrapText="1"/>
    </xf>
    <xf numFmtId="0" fontId="13" fillId="4" borderId="16" xfId="2" applyFont="1" applyFill="1" applyBorder="1" applyAlignment="1">
      <alignment horizontal="left" vertical="top" wrapText="1"/>
    </xf>
    <xf numFmtId="0" fontId="8" fillId="0" borderId="3" xfId="0" applyFont="1" applyBorder="1" applyAlignment="1" applyProtection="1">
      <alignment horizontal="center" vertical="top" wrapText="1"/>
      <protection locked="0"/>
    </xf>
    <xf numFmtId="0" fontId="8" fillId="0" borderId="4" xfId="0" applyFont="1" applyBorder="1" applyAlignment="1" applyProtection="1">
      <alignment horizontal="center" vertical="top" wrapText="1"/>
      <protection locked="0"/>
    </xf>
    <xf numFmtId="0" fontId="8" fillId="0" borderId="5" xfId="0" applyFont="1" applyBorder="1" applyAlignment="1" applyProtection="1">
      <alignment horizontal="center" vertical="top" wrapText="1"/>
      <protection locked="0"/>
    </xf>
    <xf numFmtId="0" fontId="8" fillId="0" borderId="0" xfId="0" applyFont="1" applyAlignment="1" applyProtection="1">
      <alignment horizontal="center" vertical="top" wrapText="1"/>
      <protection locked="0"/>
    </xf>
    <xf numFmtId="0" fontId="8" fillId="0" borderId="6" xfId="0" applyFont="1" applyBorder="1" applyAlignment="1" applyProtection="1">
      <alignment horizontal="center" vertical="top" wrapText="1"/>
      <protection locked="0"/>
    </xf>
    <xf numFmtId="0" fontId="8" fillId="0" borderId="1" xfId="0" applyFont="1" applyBorder="1" applyAlignment="1" applyProtection="1">
      <alignment horizontal="center" vertical="top" wrapText="1"/>
      <protection locked="0"/>
    </xf>
    <xf numFmtId="0" fontId="7" fillId="0" borderId="3" xfId="0" applyFont="1" applyBorder="1" applyAlignment="1">
      <alignment horizontal="left" vertical="top" wrapText="1"/>
    </xf>
    <xf numFmtId="0" fontId="7" fillId="0" borderId="5" xfId="0" applyFont="1" applyBorder="1" applyAlignment="1">
      <alignment horizontal="left" vertical="top" wrapText="1"/>
    </xf>
    <xf numFmtId="0" fontId="7" fillId="0" borderId="20" xfId="0" applyFont="1" applyBorder="1" applyAlignment="1">
      <alignment horizontal="left" vertical="top" wrapText="1"/>
    </xf>
    <xf numFmtId="0" fontId="7" fillId="0" borderId="74" xfId="0" applyFont="1" applyBorder="1" applyAlignment="1">
      <alignment horizontal="left" vertical="top" wrapText="1"/>
    </xf>
    <xf numFmtId="0" fontId="7" fillId="0" borderId="6" xfId="0" applyFont="1" applyBorder="1" applyAlignment="1">
      <alignment horizontal="left" vertical="top" wrapText="1"/>
    </xf>
    <xf numFmtId="0" fontId="7" fillId="0" borderId="21" xfId="0" applyFont="1" applyBorder="1" applyAlignment="1">
      <alignment horizontal="left" vertical="top" wrapText="1"/>
    </xf>
    <xf numFmtId="0" fontId="13" fillId="4" borderId="72" xfId="2" applyFont="1" applyFill="1" applyBorder="1" applyAlignment="1">
      <alignment horizontal="left" vertical="top" wrapText="1"/>
    </xf>
    <xf numFmtId="0" fontId="13" fillId="4" borderId="17" xfId="2" applyFont="1" applyFill="1" applyBorder="1" applyAlignment="1">
      <alignment horizontal="left" vertical="top"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8" xfId="0" applyFont="1" applyBorder="1" applyAlignment="1">
      <alignment horizontal="center" vertical="center" wrapText="1"/>
    </xf>
    <xf numFmtId="0" fontId="7" fillId="0" borderId="5" xfId="0" applyFont="1" applyBorder="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12" fillId="4" borderId="57" xfId="0" applyFont="1" applyFill="1" applyBorder="1" applyAlignment="1" applyProtection="1">
      <alignment horizontal="left" vertical="top" wrapText="1"/>
      <protection locked="0"/>
    </xf>
    <xf numFmtId="0" fontId="12" fillId="4" borderId="61" xfId="0" applyFont="1" applyFill="1" applyBorder="1" applyAlignment="1" applyProtection="1">
      <alignment horizontal="left" vertical="top" wrapText="1"/>
      <protection locked="0"/>
    </xf>
    <xf numFmtId="0" fontId="12" fillId="4" borderId="58" xfId="0" applyFont="1" applyFill="1" applyBorder="1" applyAlignment="1" applyProtection="1">
      <alignment horizontal="left" vertical="top" wrapText="1"/>
      <protection locked="0"/>
    </xf>
    <xf numFmtId="0" fontId="12" fillId="4" borderId="62" xfId="0" applyFont="1" applyFill="1" applyBorder="1" applyAlignment="1">
      <alignment horizontal="left" vertical="top" wrapText="1"/>
    </xf>
    <xf numFmtId="0" fontId="12" fillId="4" borderId="16" xfId="0" applyFont="1" applyFill="1" applyBorder="1" applyAlignment="1">
      <alignment horizontal="left" vertical="top" wrapText="1"/>
    </xf>
    <xf numFmtId="0" fontId="12" fillId="4" borderId="29" xfId="0" applyFont="1" applyFill="1" applyBorder="1" applyAlignment="1">
      <alignment horizontal="left" vertical="top" wrapText="1"/>
    </xf>
    <xf numFmtId="0" fontId="13" fillId="4" borderId="29" xfId="2" applyFont="1" applyFill="1" applyBorder="1" applyAlignment="1">
      <alignment horizontal="left" vertical="top" wrapText="1"/>
    </xf>
    <xf numFmtId="0" fontId="7" fillId="2" borderId="8" xfId="0" applyFont="1" applyFill="1" applyBorder="1" applyAlignment="1">
      <alignment horizontal="left" vertical="top" wrapText="1"/>
    </xf>
    <xf numFmtId="0" fontId="13" fillId="4" borderId="57" xfId="2" applyFont="1" applyFill="1" applyBorder="1" applyAlignment="1">
      <alignment horizontal="left" vertical="top" wrapText="1"/>
    </xf>
    <xf numFmtId="0" fontId="13" fillId="4" borderId="61" xfId="2" applyFont="1" applyFill="1" applyBorder="1" applyAlignment="1">
      <alignment horizontal="left" vertical="top" wrapText="1"/>
    </xf>
    <xf numFmtId="0" fontId="7" fillId="2" borderId="14" xfId="0" applyFont="1" applyFill="1" applyBorder="1" applyAlignment="1">
      <alignment horizontal="center" vertical="top" wrapText="1"/>
    </xf>
    <xf numFmtId="0" fontId="7" fillId="2" borderId="2" xfId="0" applyFont="1" applyFill="1" applyBorder="1" applyAlignment="1">
      <alignment horizontal="center" vertical="top" wrapText="1"/>
    </xf>
    <xf numFmtId="0" fontId="7" fillId="2" borderId="15" xfId="0" applyFont="1" applyFill="1" applyBorder="1" applyAlignment="1">
      <alignment horizontal="center" vertical="top" wrapText="1"/>
    </xf>
    <xf numFmtId="0" fontId="12" fillId="4" borderId="69" xfId="0" applyFont="1" applyFill="1" applyBorder="1" applyAlignment="1" applyProtection="1">
      <alignment horizontal="left" vertical="top" wrapText="1"/>
      <protection locked="0"/>
    </xf>
    <xf numFmtId="0" fontId="12" fillId="4" borderId="18" xfId="0" applyFont="1" applyFill="1" applyBorder="1" applyAlignment="1" applyProtection="1">
      <alignment horizontal="left" vertical="top" wrapText="1"/>
      <protection locked="0"/>
    </xf>
    <xf numFmtId="0" fontId="13" fillId="4" borderId="83" xfId="2" applyFont="1" applyFill="1" applyBorder="1" applyAlignment="1">
      <alignment horizontal="left" vertical="top" wrapText="1"/>
    </xf>
    <xf numFmtId="0" fontId="13" fillId="4" borderId="30" xfId="2" applyFont="1" applyFill="1" applyBorder="1" applyAlignment="1">
      <alignment horizontal="left" vertical="top" wrapText="1"/>
    </xf>
    <xf numFmtId="0" fontId="13" fillId="4" borderId="31" xfId="2" applyFont="1" applyFill="1" applyBorder="1" applyAlignment="1">
      <alignment horizontal="left" vertical="top" wrapText="1"/>
    </xf>
    <xf numFmtId="0" fontId="36" fillId="0" borderId="6" xfId="6" applyBorder="1" applyAlignment="1" applyProtection="1">
      <alignment horizontal="center" wrapText="1"/>
      <protection locked="0"/>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2" fillId="4" borderId="13" xfId="0" applyFont="1" applyFill="1" applyBorder="1" applyAlignment="1">
      <alignment horizontal="center" vertical="center" wrapText="1"/>
    </xf>
    <xf numFmtId="0" fontId="7" fillId="0" borderId="11" xfId="0" applyFont="1" applyBorder="1" applyAlignment="1">
      <alignment horizontal="left" vertical="top" wrapText="1"/>
    </xf>
    <xf numFmtId="0" fontId="12" fillId="0" borderId="26" xfId="0" applyFont="1" applyBorder="1" applyAlignment="1" applyProtection="1">
      <alignment horizontal="center" vertical="top" wrapText="1"/>
      <protection locked="0"/>
    </xf>
    <xf numFmtId="0" fontId="12" fillId="0" borderId="25" xfId="0" applyFont="1" applyBorder="1" applyAlignment="1" applyProtection="1">
      <alignment horizontal="center" vertical="top" wrapText="1"/>
      <protection locked="0"/>
    </xf>
    <xf numFmtId="0" fontId="12" fillId="0" borderId="27" xfId="0" applyFont="1" applyBorder="1" applyAlignment="1" applyProtection="1">
      <alignment horizontal="center" vertical="top" wrapText="1"/>
      <protection locked="0"/>
    </xf>
    <xf numFmtId="0" fontId="14" fillId="0" borderId="51" xfId="0" applyFont="1" applyBorder="1" applyAlignment="1" applyProtection="1">
      <alignment horizontal="center" vertical="top" wrapText="1"/>
      <protection locked="0"/>
    </xf>
    <xf numFmtId="0" fontId="12" fillId="0" borderId="28" xfId="0" applyFont="1" applyBorder="1" applyAlignment="1" applyProtection="1">
      <alignment horizontal="center" vertical="top" wrapText="1"/>
      <protection locked="0"/>
    </xf>
    <xf numFmtId="0" fontId="14" fillId="0" borderId="52" xfId="0" applyFont="1" applyBorder="1" applyAlignment="1" applyProtection="1">
      <alignment horizontal="center" vertical="top" wrapText="1"/>
      <protection locked="0"/>
    </xf>
    <xf numFmtId="0" fontId="12" fillId="4" borderId="22" xfId="0" applyFont="1" applyFill="1" applyBorder="1" applyAlignment="1">
      <alignment horizontal="center" vertical="top" wrapText="1"/>
    </xf>
    <xf numFmtId="0" fontId="14" fillId="4" borderId="53" xfId="0" applyFont="1" applyFill="1" applyBorder="1" applyAlignment="1">
      <alignment horizontal="center" vertical="top" wrapText="1"/>
    </xf>
    <xf numFmtId="0" fontId="36" fillId="4" borderId="62" xfId="6" applyFill="1" applyBorder="1" applyAlignment="1" applyProtection="1">
      <alignment horizontal="left" vertical="top" wrapText="1"/>
    </xf>
    <xf numFmtId="0" fontId="36" fillId="4" borderId="16" xfId="6" applyFill="1" applyBorder="1" applyAlignment="1" applyProtection="1">
      <alignment horizontal="left" vertical="top" wrapText="1"/>
    </xf>
    <xf numFmtId="0" fontId="36" fillId="5" borderId="83" xfId="6" applyFill="1" applyBorder="1" applyAlignment="1" applyProtection="1">
      <alignment horizontal="left" vertical="top" wrapText="1"/>
      <protection locked="0"/>
    </xf>
    <xf numFmtId="0" fontId="36" fillId="5" borderId="30" xfId="6" applyFill="1" applyBorder="1" applyAlignment="1" applyProtection="1">
      <alignment horizontal="left" vertical="top" wrapText="1"/>
      <protection locked="0"/>
    </xf>
    <xf numFmtId="0" fontId="36" fillId="5" borderId="84" xfId="6" applyFill="1" applyBorder="1" applyAlignment="1" applyProtection="1">
      <alignment horizontal="left" vertical="top" wrapText="1"/>
      <protection locked="0"/>
    </xf>
    <xf numFmtId="0" fontId="10" fillId="7" borderId="5" xfId="0" applyFont="1" applyFill="1" applyBorder="1" applyAlignment="1">
      <alignment horizontal="center" vertical="top" wrapText="1"/>
    </xf>
    <xf numFmtId="0" fontId="10" fillId="7" borderId="0" xfId="0" applyFont="1" applyFill="1" applyAlignment="1">
      <alignment horizontal="center" vertical="top" wrapText="1"/>
    </xf>
    <xf numFmtId="0" fontId="12" fillId="4" borderId="63" xfId="0" applyFont="1" applyFill="1" applyBorder="1" applyAlignment="1">
      <alignment horizontal="left" wrapText="1"/>
    </xf>
    <xf numFmtId="0" fontId="12" fillId="4" borderId="64" xfId="0" applyFont="1" applyFill="1" applyBorder="1" applyAlignment="1">
      <alignment horizontal="left" wrapText="1"/>
    </xf>
    <xf numFmtId="0" fontId="17" fillId="0" borderId="38" xfId="0" applyFont="1" applyBorder="1" applyAlignment="1">
      <alignment horizontal="center" vertical="center" wrapText="1"/>
    </xf>
    <xf numFmtId="0" fontId="17" fillId="0" borderId="39"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44" xfId="0" applyFont="1" applyBorder="1" applyAlignment="1">
      <alignment horizontal="center" vertical="center" wrapText="1"/>
    </xf>
    <xf numFmtId="0" fontId="17" fillId="0" borderId="0" xfId="0" applyFont="1" applyAlignment="1">
      <alignment horizontal="center" vertical="center" wrapText="1"/>
    </xf>
    <xf numFmtId="0" fontId="17" fillId="0" borderId="45" xfId="0" applyFont="1" applyBorder="1" applyAlignment="1">
      <alignment horizontal="center" vertical="center" wrapText="1"/>
    </xf>
    <xf numFmtId="0" fontId="17" fillId="0" borderId="47" xfId="0" applyFont="1" applyBorder="1" applyAlignment="1">
      <alignment horizontal="center" vertical="center" wrapText="1"/>
    </xf>
    <xf numFmtId="0" fontId="17" fillId="0" borderId="48" xfId="0" applyFont="1" applyBorder="1" applyAlignment="1">
      <alignment horizontal="center" vertical="center" wrapText="1"/>
    </xf>
    <xf numFmtId="0" fontId="17" fillId="0" borderId="49" xfId="0" applyFont="1" applyBorder="1" applyAlignment="1">
      <alignment horizontal="center" vertical="center" wrapText="1"/>
    </xf>
    <xf numFmtId="0" fontId="17" fillId="0" borderId="41" xfId="0" applyFont="1" applyBorder="1" applyAlignment="1">
      <alignment horizontal="center" vertical="center" wrapText="1"/>
    </xf>
    <xf numFmtId="0" fontId="17" fillId="0" borderId="42" xfId="0" applyFont="1" applyBorder="1" applyAlignment="1">
      <alignment horizontal="center" vertical="center" wrapText="1"/>
    </xf>
    <xf numFmtId="0" fontId="17" fillId="0" borderId="43" xfId="0" applyFont="1" applyBorder="1" applyAlignment="1">
      <alignment horizontal="center" vertical="center" wrapText="1"/>
    </xf>
    <xf numFmtId="0" fontId="7" fillId="7" borderId="83" xfId="4" applyFont="1" applyFill="1" applyBorder="1" applyAlignment="1">
      <alignment horizontal="center" vertical="top" wrapText="1"/>
    </xf>
    <xf numFmtId="0" fontId="7" fillId="7" borderId="30" xfId="4" applyFont="1" applyFill="1" applyBorder="1" applyAlignment="1">
      <alignment horizontal="center" vertical="top" wrapText="1"/>
    </xf>
    <xf numFmtId="0" fontId="7" fillId="7" borderId="84" xfId="4" applyFont="1" applyFill="1" applyBorder="1" applyAlignment="1">
      <alignment horizontal="center" vertical="top" wrapText="1"/>
    </xf>
    <xf numFmtId="0" fontId="9" fillId="6" borderId="79" xfId="0" applyFont="1" applyFill="1" applyBorder="1" applyAlignment="1">
      <alignment horizontal="left" vertical="top" wrapText="1"/>
    </xf>
    <xf numFmtId="0" fontId="9" fillId="6" borderId="59" xfId="0" applyFont="1" applyFill="1" applyBorder="1" applyAlignment="1">
      <alignment horizontal="left" vertical="top" wrapText="1"/>
    </xf>
    <xf numFmtId="0" fontId="9" fillId="6" borderId="80" xfId="0" applyFont="1" applyFill="1" applyBorder="1" applyAlignment="1">
      <alignment horizontal="left" vertical="top" wrapText="1"/>
    </xf>
    <xf numFmtId="0" fontId="33" fillId="6" borderId="81" xfId="0" applyFont="1" applyFill="1" applyBorder="1" applyAlignment="1">
      <alignment horizontal="center" wrapText="1"/>
    </xf>
    <xf numFmtId="0" fontId="33" fillId="6" borderId="32" xfId="0" applyFont="1" applyFill="1" applyBorder="1" applyAlignment="1">
      <alignment horizontal="center" wrapText="1"/>
    </xf>
    <xf numFmtId="0" fontId="33" fillId="6" borderId="82" xfId="0" applyFont="1" applyFill="1" applyBorder="1" applyAlignment="1">
      <alignment horizontal="center" wrapText="1"/>
    </xf>
    <xf numFmtId="0" fontId="19" fillId="8" borderId="85" xfId="0" applyFont="1" applyFill="1" applyBorder="1" applyAlignment="1">
      <alignment horizontal="left" vertical="top" wrapText="1"/>
    </xf>
    <xf numFmtId="0" fontId="19" fillId="8" borderId="86" xfId="0" applyFont="1" applyFill="1" applyBorder="1" applyAlignment="1">
      <alignment horizontal="left" vertical="top" wrapText="1"/>
    </xf>
    <xf numFmtId="0" fontId="19" fillId="8" borderId="87" xfId="0" applyFont="1" applyFill="1" applyBorder="1" applyAlignment="1">
      <alignment horizontal="left" vertical="top" wrapText="1"/>
    </xf>
    <xf numFmtId="0" fontId="33" fillId="5" borderId="81" xfId="0" applyFont="1" applyFill="1" applyBorder="1" applyAlignment="1" applyProtection="1">
      <alignment horizontal="left" vertical="top" wrapText="1"/>
      <protection locked="0"/>
    </xf>
    <xf numFmtId="0" fontId="33" fillId="5" borderId="32" xfId="0" applyFont="1" applyFill="1" applyBorder="1" applyAlignment="1" applyProtection="1">
      <alignment horizontal="left" vertical="top" wrapText="1"/>
      <protection locked="0"/>
    </xf>
    <xf numFmtId="0" fontId="33" fillId="5" borderId="82" xfId="0" applyFont="1" applyFill="1" applyBorder="1" applyAlignment="1" applyProtection="1">
      <alignment horizontal="left" vertical="top" wrapText="1"/>
      <protection locked="0"/>
    </xf>
    <xf numFmtId="0" fontId="9" fillId="0" borderId="83" xfId="0" applyFont="1" applyBorder="1" applyAlignment="1">
      <alignment horizontal="left" vertical="top" wrapText="1"/>
    </xf>
    <xf numFmtId="0" fontId="9" fillId="0" borderId="30" xfId="0" applyFont="1" applyBorder="1" applyAlignment="1">
      <alignment horizontal="left" vertical="top" wrapText="1"/>
    </xf>
    <xf numFmtId="0" fontId="9" fillId="0" borderId="84" xfId="0" applyFont="1" applyBorder="1" applyAlignment="1">
      <alignment horizontal="left" vertical="top" wrapText="1"/>
    </xf>
    <xf numFmtId="0" fontId="19" fillId="8" borderId="83" xfId="0" applyFont="1" applyFill="1" applyBorder="1" applyAlignment="1">
      <alignment horizontal="left" vertical="top" wrapText="1"/>
    </xf>
    <xf numFmtId="0" fontId="19" fillId="8" borderId="30" xfId="0" applyFont="1" applyFill="1" applyBorder="1" applyAlignment="1">
      <alignment horizontal="left" vertical="top" wrapText="1"/>
    </xf>
    <xf numFmtId="0" fontId="19" fillId="8" borderId="84" xfId="0" applyFont="1" applyFill="1" applyBorder="1" applyAlignment="1">
      <alignment horizontal="left" vertical="top" wrapText="1"/>
    </xf>
    <xf numFmtId="0" fontId="19" fillId="0" borderId="83" xfId="0" applyFont="1" applyBorder="1" applyAlignment="1">
      <alignment horizontal="left" wrapText="1"/>
    </xf>
    <xf numFmtId="0" fontId="19" fillId="0" borderId="30" xfId="0" applyFont="1" applyBorder="1" applyAlignment="1">
      <alignment horizontal="left" wrapText="1"/>
    </xf>
    <xf numFmtId="0" fontId="19" fillId="0" borderId="84" xfId="0" applyFont="1" applyBorder="1" applyAlignment="1">
      <alignment horizontal="left" wrapText="1"/>
    </xf>
    <xf numFmtId="0" fontId="32" fillId="14" borderId="37" xfId="5" applyFont="1" applyFill="1" applyBorder="1" applyAlignment="1">
      <alignment horizontal="center"/>
    </xf>
    <xf numFmtId="0" fontId="33" fillId="7" borderId="29" xfId="5" applyFont="1" applyFill="1" applyBorder="1" applyAlignment="1">
      <alignment horizontal="left" vertical="center" wrapText="1"/>
    </xf>
    <xf numFmtId="0" fontId="33" fillId="7" borderId="30" xfId="5" applyFont="1" applyFill="1" applyBorder="1" applyAlignment="1">
      <alignment horizontal="left" vertical="center" wrapText="1"/>
    </xf>
    <xf numFmtId="0" fontId="33" fillId="7" borderId="31" xfId="5" applyFont="1" applyFill="1" applyBorder="1" applyAlignment="1">
      <alignment horizontal="left" vertical="center" wrapText="1"/>
    </xf>
    <xf numFmtId="0" fontId="33" fillId="7" borderId="29" xfId="5" applyFont="1" applyFill="1" applyBorder="1" applyAlignment="1">
      <alignment horizontal="left" vertical="top" wrapText="1"/>
    </xf>
    <xf numFmtId="0" fontId="33" fillId="7" borderId="30" xfId="5" applyFont="1" applyFill="1" applyBorder="1" applyAlignment="1">
      <alignment horizontal="left" vertical="top" wrapText="1"/>
    </xf>
    <xf numFmtId="0" fontId="33" fillId="7" borderId="31" xfId="5" applyFont="1" applyFill="1" applyBorder="1" applyAlignment="1">
      <alignment horizontal="left" vertical="top" wrapText="1"/>
    </xf>
  </cellXfs>
  <cellStyles count="7">
    <cellStyle name="Hyperlink" xfId="6" builtinId="8"/>
    <cellStyle name="Normal" xfId="0" builtinId="0"/>
    <cellStyle name="Normal 2" xfId="1" xr:uid="{00000000-0005-0000-0000-000001000000}"/>
    <cellStyle name="Normal 3" xfId="4" xr:uid="{738E2D69-AB78-43D6-A0AC-2AAF89AABC10}"/>
    <cellStyle name="Normal 4" xfId="5" xr:uid="{D12B8149-FE8A-4E3B-ABD3-612B94E12F8F}"/>
    <cellStyle name="Normal 94 2" xfId="2" xr:uid="{00000000-0005-0000-0000-000002000000}"/>
    <cellStyle name="Normal 94 2 2" xfId="3" xr:uid="{00000000-0005-0000-0000-000003000000}"/>
  </cellStyles>
  <dxfs count="12">
    <dxf>
      <font>
        <color theme="0"/>
      </font>
    </dxf>
    <dxf>
      <fill>
        <patternFill>
          <bgColor rgb="FFFF0000"/>
        </patternFill>
      </fill>
    </dxf>
    <dxf>
      <fill>
        <patternFill>
          <bgColor rgb="FFFFC000"/>
        </patternFill>
      </fill>
    </dxf>
    <dxf>
      <fill>
        <patternFill>
          <bgColor rgb="FF92D050"/>
        </patternFill>
      </fill>
    </dxf>
    <dxf>
      <fill>
        <patternFill>
          <bgColor rgb="FFFFFF00"/>
        </patternFill>
      </fill>
    </dxf>
    <dxf>
      <font>
        <color theme="0"/>
      </font>
    </dxf>
    <dxf>
      <font>
        <color theme="4" tint="0.79998168889431442"/>
      </font>
    </dxf>
    <dxf>
      <fill>
        <patternFill>
          <bgColor rgb="FFFFFF00"/>
        </patternFill>
      </fill>
    </dxf>
    <dxf>
      <fill>
        <patternFill>
          <bgColor rgb="FF92D050"/>
        </patternFill>
      </fill>
    </dxf>
    <dxf>
      <fill>
        <patternFill>
          <bgColor rgb="FFFFC000"/>
        </patternFill>
      </fill>
    </dxf>
    <dxf>
      <fill>
        <patternFill>
          <bgColor rgb="FFFF0000"/>
        </patternFill>
      </fill>
    </dxf>
    <dxf>
      <font>
        <color theme="0"/>
      </font>
      <fill>
        <patternFill patternType="none">
          <bgColor auto="1"/>
        </patternFill>
      </fill>
      <border>
        <left/>
        <right/>
        <top/>
        <bottom/>
        <vertical/>
        <horizontal/>
      </border>
    </dxf>
  </dxfs>
  <tableStyles count="0" defaultTableStyle="TableStyleMedium2" defaultPivotStyle="PivotStyleLight16"/>
  <colors>
    <mruColors>
      <color rgb="FFE0D2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264582</xdr:colOff>
      <xdr:row>0</xdr:row>
      <xdr:rowOff>0</xdr:rowOff>
    </xdr:from>
    <xdr:to>
      <xdr:col>3</xdr:col>
      <xdr:colOff>1562099</xdr:colOff>
      <xdr:row>1</xdr:row>
      <xdr:rowOff>425450</xdr:rowOff>
    </xdr:to>
    <xdr:pic>
      <xdr:nvPicPr>
        <xdr:cNvPr id="10" name="Picture 9">
          <a:extLst>
            <a:ext uri="{FF2B5EF4-FFF2-40B4-BE49-F238E27FC236}">
              <a16:creationId xmlns:a16="http://schemas.microsoft.com/office/drawing/2014/main" id="{4BD2489B-69D6-41D2-A53D-22E274C5113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4582" y="0"/>
          <a:ext cx="3278717" cy="1216025"/>
        </a:xfrm>
        <a:prstGeom prst="rect">
          <a:avLst/>
        </a:prstGeom>
        <a:noFill/>
        <a:ln>
          <a:noFill/>
        </a:ln>
      </xdr:spPr>
    </xdr:pic>
    <xdr:clientData/>
  </xdr:twoCellAnchor>
  <xdr:twoCellAnchor editAs="oneCell">
    <xdr:from>
      <xdr:col>9</xdr:col>
      <xdr:colOff>704850</xdr:colOff>
      <xdr:row>0</xdr:row>
      <xdr:rowOff>57152</xdr:rowOff>
    </xdr:from>
    <xdr:to>
      <xdr:col>12</xdr:col>
      <xdr:colOff>409575</xdr:colOff>
      <xdr:row>1</xdr:row>
      <xdr:rowOff>628651</xdr:rowOff>
    </xdr:to>
    <xdr:pic>
      <xdr:nvPicPr>
        <xdr:cNvPr id="11" name="Picture 10">
          <a:extLst>
            <a:ext uri="{FF2B5EF4-FFF2-40B4-BE49-F238E27FC236}">
              <a16:creationId xmlns:a16="http://schemas.microsoft.com/office/drawing/2014/main" id="{F5A6BCAF-924E-4F53-ACA7-BC754EA35E6D}"/>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972550" y="57152"/>
          <a:ext cx="3032337" cy="1362074"/>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91</xdr:row>
      <xdr:rowOff>39688</xdr:rowOff>
    </xdr:from>
    <xdr:to>
      <xdr:col>4</xdr:col>
      <xdr:colOff>1944068</xdr:colOff>
      <xdr:row>94</xdr:row>
      <xdr:rowOff>47625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5849938" y="31400751"/>
          <a:ext cx="4404693" cy="1063625"/>
        </a:xfrm>
        <a:prstGeom prst="rect">
          <a:avLst/>
        </a:prstGeom>
      </xdr:spPr>
    </xdr:pic>
    <xdr:clientData/>
  </xdr:twoCellAnchor>
  <xdr:twoCellAnchor editAs="oneCell">
    <xdr:from>
      <xdr:col>0</xdr:col>
      <xdr:colOff>0</xdr:colOff>
      <xdr:row>0</xdr:row>
      <xdr:rowOff>0</xdr:rowOff>
    </xdr:from>
    <xdr:to>
      <xdr:col>0</xdr:col>
      <xdr:colOff>1068917</xdr:colOff>
      <xdr:row>0</xdr:row>
      <xdr:rowOff>486593</xdr:rowOff>
    </xdr:to>
    <xdr:pic>
      <xdr:nvPicPr>
        <xdr:cNvPr id="2" name="Picture 1">
          <a:extLst>
            <a:ext uri="{FF2B5EF4-FFF2-40B4-BE49-F238E27FC236}">
              <a16:creationId xmlns:a16="http://schemas.microsoft.com/office/drawing/2014/main" id="{7B7A3D44-41D1-63FF-3380-2256C1172F9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068917" cy="481301"/>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25</xdr:row>
      <xdr:rowOff>47625</xdr:rowOff>
    </xdr:from>
    <xdr:to>
      <xdr:col>3</xdr:col>
      <xdr:colOff>0</xdr:colOff>
      <xdr:row>29</xdr:row>
      <xdr:rowOff>0</xdr:rowOff>
    </xdr:to>
    <xdr:grpSp>
      <xdr:nvGrpSpPr>
        <xdr:cNvPr id="2" name="Group 28">
          <a:extLst>
            <a:ext uri="{FF2B5EF4-FFF2-40B4-BE49-F238E27FC236}">
              <a16:creationId xmlns:a16="http://schemas.microsoft.com/office/drawing/2014/main" id="{3BCD93FF-2BDF-4D59-A6C9-3D307F6A6D68}"/>
            </a:ext>
          </a:extLst>
        </xdr:cNvPr>
        <xdr:cNvGrpSpPr>
          <a:grpSpLocks/>
        </xdr:cNvGrpSpPr>
      </xdr:nvGrpSpPr>
      <xdr:grpSpPr bwMode="auto">
        <a:xfrm>
          <a:off x="2514600" y="4638675"/>
          <a:ext cx="0" cy="676275"/>
          <a:chOff x="10" y="10"/>
          <a:chExt cx="204" cy="1092"/>
        </a:xfrm>
      </xdr:grpSpPr>
      <xdr:grpSp>
        <xdr:nvGrpSpPr>
          <xdr:cNvPr id="3" name="Group 29">
            <a:extLst>
              <a:ext uri="{FF2B5EF4-FFF2-40B4-BE49-F238E27FC236}">
                <a16:creationId xmlns:a16="http://schemas.microsoft.com/office/drawing/2014/main" id="{6BF022A0-7B8C-9F03-4C24-A0A2A61E440F}"/>
              </a:ext>
            </a:extLst>
          </xdr:cNvPr>
          <xdr:cNvGrpSpPr>
            <a:grpSpLocks/>
          </xdr:cNvGrpSpPr>
        </xdr:nvGrpSpPr>
        <xdr:grpSpPr bwMode="auto">
          <a:xfrm>
            <a:off x="10" y="10"/>
            <a:ext cx="204" cy="274"/>
            <a:chOff x="10" y="10"/>
            <a:chExt cx="204" cy="274"/>
          </a:xfrm>
        </xdr:grpSpPr>
        <xdr:sp macro="" textlink="">
          <xdr:nvSpPr>
            <xdr:cNvPr id="10" name="Freeform 36">
              <a:extLst>
                <a:ext uri="{FF2B5EF4-FFF2-40B4-BE49-F238E27FC236}">
                  <a16:creationId xmlns:a16="http://schemas.microsoft.com/office/drawing/2014/main" id="{673AC6B6-6098-82E2-42C1-F50BDFF32074}"/>
                </a:ext>
              </a:extLst>
            </xdr:cNvPr>
            <xdr:cNvSpPr>
              <a:spLocks/>
            </xdr:cNvSpPr>
          </xdr:nvSpPr>
          <xdr:spPr bwMode="auto">
            <a:xfrm>
              <a:off x="10" y="10"/>
              <a:ext cx="204" cy="274"/>
            </a:xfrm>
            <a:custGeom>
              <a:avLst/>
              <a:gdLst>
                <a:gd name="T0" fmla="*/ 0 w 204"/>
                <a:gd name="T1" fmla="*/ 1034 h 274"/>
                <a:gd name="T2" fmla="*/ 204 w 204"/>
                <a:gd name="T3" fmla="*/ 1034 h 274"/>
                <a:gd name="T4" fmla="*/ 204 w 204"/>
                <a:gd name="T5" fmla="*/ 760 h 274"/>
                <a:gd name="T6" fmla="*/ 0 w 204"/>
                <a:gd name="T7" fmla="*/ 760 h 274"/>
                <a:gd name="T8" fmla="*/ 0 w 204"/>
                <a:gd name="T9" fmla="*/ 1034 h 274"/>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204" h="274">
                  <a:moveTo>
                    <a:pt x="0" y="274"/>
                  </a:moveTo>
                  <a:lnTo>
                    <a:pt x="204" y="274"/>
                  </a:lnTo>
                  <a:lnTo>
                    <a:pt x="204" y="0"/>
                  </a:lnTo>
                  <a:lnTo>
                    <a:pt x="0" y="0"/>
                  </a:lnTo>
                  <a:lnTo>
                    <a:pt x="0" y="274"/>
                  </a:lnTo>
                  <a:close/>
                </a:path>
              </a:pathLst>
            </a:custGeom>
            <a:solidFill>
              <a:srgbClr val="AFAA00"/>
            </a:solidFill>
            <a:ln>
              <a:noFill/>
            </a:ln>
            <a:extLst>
              <a:ext uri="{91240B29-F687-4F45-9708-019B960494DF}">
                <a14:hiddenLine xmlns:a14="http://schemas.microsoft.com/office/drawing/2010/main" w="9525">
                  <a:solidFill>
                    <a:srgbClr val="000000"/>
                  </a:solidFill>
                  <a:round/>
                  <a:headEnd/>
                  <a:tailEnd/>
                </a14:hiddenLine>
              </a:ext>
            </a:extLst>
          </xdr:spPr>
        </xdr:sp>
      </xdr:grpSp>
      <xdr:grpSp>
        <xdr:nvGrpSpPr>
          <xdr:cNvPr id="4" name="Group 30">
            <a:extLst>
              <a:ext uri="{FF2B5EF4-FFF2-40B4-BE49-F238E27FC236}">
                <a16:creationId xmlns:a16="http://schemas.microsoft.com/office/drawing/2014/main" id="{5A40BB6B-DD5B-8D3F-D6E1-A7BB99495337}"/>
              </a:ext>
            </a:extLst>
          </xdr:cNvPr>
          <xdr:cNvGrpSpPr>
            <a:grpSpLocks/>
          </xdr:cNvGrpSpPr>
        </xdr:nvGrpSpPr>
        <xdr:grpSpPr bwMode="auto">
          <a:xfrm>
            <a:off x="10" y="284"/>
            <a:ext cx="204" cy="274"/>
            <a:chOff x="10" y="284"/>
            <a:chExt cx="204" cy="274"/>
          </a:xfrm>
        </xdr:grpSpPr>
        <xdr:sp macro="" textlink="">
          <xdr:nvSpPr>
            <xdr:cNvPr id="9" name="Freeform 35">
              <a:extLst>
                <a:ext uri="{FF2B5EF4-FFF2-40B4-BE49-F238E27FC236}">
                  <a16:creationId xmlns:a16="http://schemas.microsoft.com/office/drawing/2014/main" id="{905EC15F-957A-9CF9-A675-6624091D12B1}"/>
                </a:ext>
              </a:extLst>
            </xdr:cNvPr>
            <xdr:cNvSpPr>
              <a:spLocks/>
            </xdr:cNvSpPr>
          </xdr:nvSpPr>
          <xdr:spPr bwMode="auto">
            <a:xfrm>
              <a:off x="10" y="284"/>
              <a:ext cx="204" cy="274"/>
            </a:xfrm>
            <a:custGeom>
              <a:avLst/>
              <a:gdLst>
                <a:gd name="T0" fmla="*/ 0 w 204"/>
                <a:gd name="T1" fmla="*/ 1308 h 274"/>
                <a:gd name="T2" fmla="*/ 204 w 204"/>
                <a:gd name="T3" fmla="*/ 1308 h 274"/>
                <a:gd name="T4" fmla="*/ 204 w 204"/>
                <a:gd name="T5" fmla="*/ 1034 h 274"/>
                <a:gd name="T6" fmla="*/ 0 w 204"/>
                <a:gd name="T7" fmla="*/ 1034 h 274"/>
                <a:gd name="T8" fmla="*/ 0 w 204"/>
                <a:gd name="T9" fmla="*/ 1308 h 274"/>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204" h="274">
                  <a:moveTo>
                    <a:pt x="0" y="274"/>
                  </a:moveTo>
                  <a:lnTo>
                    <a:pt x="204" y="274"/>
                  </a:lnTo>
                  <a:lnTo>
                    <a:pt x="204" y="0"/>
                  </a:lnTo>
                  <a:lnTo>
                    <a:pt x="0" y="0"/>
                  </a:lnTo>
                  <a:lnTo>
                    <a:pt x="0" y="274"/>
                  </a:lnTo>
                  <a:close/>
                </a:path>
              </a:pathLst>
            </a:custGeom>
            <a:solidFill>
              <a:srgbClr val="FFEB00"/>
            </a:solidFill>
            <a:ln>
              <a:noFill/>
            </a:ln>
            <a:extLst>
              <a:ext uri="{91240B29-F687-4F45-9708-019B960494DF}">
                <a14:hiddenLine xmlns:a14="http://schemas.microsoft.com/office/drawing/2010/main" w="9525">
                  <a:solidFill>
                    <a:srgbClr val="000000"/>
                  </a:solidFill>
                  <a:round/>
                  <a:headEnd/>
                  <a:tailEnd/>
                </a14:hiddenLine>
              </a:ext>
            </a:extLst>
          </xdr:spPr>
        </xdr:sp>
      </xdr:grpSp>
      <xdr:grpSp>
        <xdr:nvGrpSpPr>
          <xdr:cNvPr id="5" name="Group 31">
            <a:extLst>
              <a:ext uri="{FF2B5EF4-FFF2-40B4-BE49-F238E27FC236}">
                <a16:creationId xmlns:a16="http://schemas.microsoft.com/office/drawing/2014/main" id="{97D2FA26-D264-A205-F752-82DFE63DF247}"/>
              </a:ext>
            </a:extLst>
          </xdr:cNvPr>
          <xdr:cNvGrpSpPr>
            <a:grpSpLocks/>
          </xdr:cNvGrpSpPr>
        </xdr:nvGrpSpPr>
        <xdr:grpSpPr bwMode="auto">
          <a:xfrm>
            <a:off x="10" y="558"/>
            <a:ext cx="204" cy="274"/>
            <a:chOff x="10" y="558"/>
            <a:chExt cx="204" cy="274"/>
          </a:xfrm>
        </xdr:grpSpPr>
        <xdr:sp macro="" textlink="">
          <xdr:nvSpPr>
            <xdr:cNvPr id="8" name="Freeform 34">
              <a:extLst>
                <a:ext uri="{FF2B5EF4-FFF2-40B4-BE49-F238E27FC236}">
                  <a16:creationId xmlns:a16="http://schemas.microsoft.com/office/drawing/2014/main" id="{FB2E1D82-E7D0-30BB-D422-09F3B0594DAD}"/>
                </a:ext>
              </a:extLst>
            </xdr:cNvPr>
            <xdr:cNvSpPr>
              <a:spLocks/>
            </xdr:cNvSpPr>
          </xdr:nvSpPr>
          <xdr:spPr bwMode="auto">
            <a:xfrm>
              <a:off x="10" y="558"/>
              <a:ext cx="204" cy="274"/>
            </a:xfrm>
            <a:custGeom>
              <a:avLst/>
              <a:gdLst>
                <a:gd name="T0" fmla="*/ 0 w 204"/>
                <a:gd name="T1" fmla="*/ 1581 h 274"/>
                <a:gd name="T2" fmla="*/ 204 w 204"/>
                <a:gd name="T3" fmla="*/ 1581 h 274"/>
                <a:gd name="T4" fmla="*/ 204 w 204"/>
                <a:gd name="T5" fmla="*/ 1308 h 274"/>
                <a:gd name="T6" fmla="*/ 0 w 204"/>
                <a:gd name="T7" fmla="*/ 1308 h 274"/>
                <a:gd name="T8" fmla="*/ 0 w 204"/>
                <a:gd name="T9" fmla="*/ 1581 h 274"/>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204" h="274">
                  <a:moveTo>
                    <a:pt x="0" y="273"/>
                  </a:moveTo>
                  <a:lnTo>
                    <a:pt x="204" y="273"/>
                  </a:lnTo>
                  <a:lnTo>
                    <a:pt x="204" y="0"/>
                  </a:lnTo>
                  <a:lnTo>
                    <a:pt x="0" y="0"/>
                  </a:lnTo>
                  <a:lnTo>
                    <a:pt x="0" y="273"/>
                  </a:lnTo>
                  <a:close/>
                </a:path>
              </a:pathLst>
            </a:custGeom>
            <a:solidFill>
              <a:srgbClr val="F08E00"/>
            </a:solidFill>
            <a:ln>
              <a:noFill/>
            </a:ln>
            <a:extLst>
              <a:ext uri="{91240B29-F687-4F45-9708-019B960494DF}">
                <a14:hiddenLine xmlns:a14="http://schemas.microsoft.com/office/drawing/2010/main" w="9525">
                  <a:solidFill>
                    <a:srgbClr val="000000"/>
                  </a:solidFill>
                  <a:round/>
                  <a:headEnd/>
                  <a:tailEnd/>
                </a14:hiddenLine>
              </a:ext>
            </a:extLst>
          </xdr:spPr>
        </xdr:sp>
      </xdr:grpSp>
      <xdr:grpSp>
        <xdr:nvGrpSpPr>
          <xdr:cNvPr id="6" name="Group 32">
            <a:extLst>
              <a:ext uri="{FF2B5EF4-FFF2-40B4-BE49-F238E27FC236}">
                <a16:creationId xmlns:a16="http://schemas.microsoft.com/office/drawing/2014/main" id="{B91FDB7D-84C7-18EB-92F6-91ED3C619389}"/>
              </a:ext>
            </a:extLst>
          </xdr:cNvPr>
          <xdr:cNvGrpSpPr>
            <a:grpSpLocks/>
          </xdr:cNvGrpSpPr>
        </xdr:nvGrpSpPr>
        <xdr:grpSpPr bwMode="auto">
          <a:xfrm>
            <a:off x="10" y="831"/>
            <a:ext cx="204" cy="271"/>
            <a:chOff x="10" y="831"/>
            <a:chExt cx="204" cy="271"/>
          </a:xfrm>
        </xdr:grpSpPr>
        <xdr:sp macro="" textlink="">
          <xdr:nvSpPr>
            <xdr:cNvPr id="7" name="Freeform 33">
              <a:extLst>
                <a:ext uri="{FF2B5EF4-FFF2-40B4-BE49-F238E27FC236}">
                  <a16:creationId xmlns:a16="http://schemas.microsoft.com/office/drawing/2014/main" id="{3956219F-FEF4-E2A3-4D14-A20FC3D926E0}"/>
                </a:ext>
              </a:extLst>
            </xdr:cNvPr>
            <xdr:cNvSpPr>
              <a:spLocks/>
            </xdr:cNvSpPr>
          </xdr:nvSpPr>
          <xdr:spPr bwMode="auto">
            <a:xfrm>
              <a:off x="10" y="831"/>
              <a:ext cx="204" cy="271"/>
            </a:xfrm>
            <a:custGeom>
              <a:avLst/>
              <a:gdLst>
                <a:gd name="T0" fmla="*/ 0 w 204"/>
                <a:gd name="T1" fmla="*/ 1852 h 271"/>
                <a:gd name="T2" fmla="*/ 204 w 204"/>
                <a:gd name="T3" fmla="*/ 1852 h 271"/>
                <a:gd name="T4" fmla="*/ 204 w 204"/>
                <a:gd name="T5" fmla="*/ 1581 h 271"/>
                <a:gd name="T6" fmla="*/ 0 w 204"/>
                <a:gd name="T7" fmla="*/ 1581 h 271"/>
                <a:gd name="T8" fmla="*/ 0 w 204"/>
                <a:gd name="T9" fmla="*/ 1852 h 271"/>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204" h="271">
                  <a:moveTo>
                    <a:pt x="0" y="271"/>
                  </a:moveTo>
                  <a:lnTo>
                    <a:pt x="204" y="271"/>
                  </a:lnTo>
                  <a:lnTo>
                    <a:pt x="204" y="0"/>
                  </a:lnTo>
                  <a:lnTo>
                    <a:pt x="0" y="0"/>
                  </a:lnTo>
                  <a:lnTo>
                    <a:pt x="0" y="271"/>
                  </a:lnTo>
                  <a:close/>
                </a:path>
              </a:pathLst>
            </a:custGeom>
            <a:solidFill>
              <a:srgbClr val="E4342B"/>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forms.office.com/Pages/ResponsePage.aspx?id=slTDN7CF9UeyIge0jXdO40VtHClSr5JKvGlAhkO9x6VURDZKQ1dCODVTRU81UThLNVVPUVNDMlVNWi4u"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https://joinedupcarederbyshire.co.uk/download/patient-and-public-involvement-ppi-form-guidance/" TargetMode="External"/><Relationship Id="rId2" Type="http://schemas.openxmlformats.org/officeDocument/2006/relationships/hyperlink" Target="https://joinedupcarederbyshire.co.uk/download/patient-and-public-involvement-ppi-form-guidance/" TargetMode="External"/><Relationship Id="rId1" Type="http://schemas.openxmlformats.org/officeDocument/2006/relationships/hyperlink" Target="https://joinedupcarederbyshire.co.uk/download/patient-and-public-involvement-ppi-form-guidance/"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BAFAE-582A-4B6D-97D8-78E13142B393}">
  <sheetPr codeName="Sheet1"/>
  <dimension ref="A1:M47"/>
  <sheetViews>
    <sheetView tabSelected="1" workbookViewId="0">
      <selection activeCell="H5" sqref="H5"/>
    </sheetView>
  </sheetViews>
  <sheetFormatPr defaultColWidth="9.140625" defaultRowHeight="12.75" x14ac:dyDescent="0.2"/>
  <cols>
    <col min="1" max="1" width="4.140625" style="43" customWidth="1"/>
    <col min="2" max="2" width="18.42578125" customWidth="1"/>
    <col min="3" max="3" width="7.140625" customWidth="1"/>
    <col min="4" max="4" width="28" customWidth="1"/>
    <col min="5" max="6" width="14.140625" customWidth="1"/>
    <col min="7" max="7" width="4.7109375" customWidth="1"/>
    <col min="8" max="8" width="29.140625" customWidth="1"/>
    <col min="9" max="11" width="14.140625" customWidth="1"/>
    <col min="12" max="12" width="21.5703125" customWidth="1"/>
    <col min="13" max="13" width="14.42578125" customWidth="1"/>
    <col min="14" max="14" width="10.7109375" customWidth="1"/>
    <col min="15" max="15" width="10.85546875" customWidth="1"/>
    <col min="16" max="16" width="11.42578125" customWidth="1"/>
    <col min="17" max="17" width="8.85546875" customWidth="1"/>
    <col min="18" max="18" width="19.5703125" customWidth="1"/>
    <col min="19" max="19" width="9.5703125" customWidth="1"/>
  </cols>
  <sheetData>
    <row r="1" spans="2:13" ht="62.25" customHeight="1" x14ac:dyDescent="0.2">
      <c r="B1" s="188"/>
      <c r="C1" s="188"/>
      <c r="D1" s="188"/>
      <c r="E1" s="188"/>
      <c r="L1" s="188"/>
      <c r="M1" s="188"/>
    </row>
    <row r="2" spans="2:13" ht="67.5" customHeight="1" x14ac:dyDescent="0.2">
      <c r="B2" s="194" t="s">
        <v>109</v>
      </c>
      <c r="C2" s="194"/>
      <c r="D2" s="194"/>
      <c r="E2" s="194"/>
      <c r="F2" s="194"/>
      <c r="G2" s="194"/>
      <c r="H2" s="194"/>
      <c r="I2" s="194"/>
      <c r="J2" s="194"/>
      <c r="K2" s="194"/>
      <c r="L2" s="194"/>
      <c r="M2" s="194"/>
    </row>
    <row r="3" spans="2:13" ht="67.5" customHeight="1" thickBot="1" x14ac:dyDescent="0.25">
      <c r="B3" s="53"/>
      <c r="C3" s="53"/>
      <c r="D3" s="189" t="s">
        <v>214</v>
      </c>
      <c r="E3" s="190"/>
      <c r="F3" s="190"/>
      <c r="G3" s="190"/>
      <c r="H3" s="190"/>
      <c r="I3" s="190"/>
      <c r="J3" s="190"/>
      <c r="K3" s="190"/>
      <c r="L3" s="53"/>
      <c r="M3" s="53"/>
    </row>
    <row r="4" spans="2:13" ht="30.6" customHeight="1" thickBot="1" x14ac:dyDescent="0.25">
      <c r="B4" s="53"/>
      <c r="C4" s="53"/>
      <c r="D4" s="198" t="s">
        <v>139</v>
      </c>
      <c r="E4" s="199"/>
      <c r="F4" s="200"/>
      <c r="G4" s="62"/>
      <c r="H4" s="32" t="s">
        <v>216</v>
      </c>
      <c r="I4" s="204"/>
      <c r="J4" s="205"/>
      <c r="K4" s="206"/>
      <c r="L4" s="53"/>
      <c r="M4" s="53"/>
    </row>
    <row r="5" spans="2:13" ht="26.45" customHeight="1" thickBot="1" x14ac:dyDescent="0.25">
      <c r="B5" s="53"/>
      <c r="C5" s="53"/>
      <c r="D5" s="201"/>
      <c r="E5" s="202"/>
      <c r="F5" s="203"/>
      <c r="G5" s="63"/>
      <c r="H5" s="32" t="s">
        <v>140</v>
      </c>
      <c r="I5" s="191"/>
      <c r="J5" s="192"/>
      <c r="K5" s="193"/>
      <c r="L5" s="53"/>
      <c r="M5" s="53"/>
    </row>
    <row r="6" spans="2:13" ht="9" customHeight="1" thickBot="1" x14ac:dyDescent="0.25">
      <c r="B6" s="53"/>
      <c r="C6" s="53"/>
      <c r="D6" s="33"/>
      <c r="E6" s="34"/>
      <c r="F6" s="34"/>
      <c r="G6" s="35"/>
      <c r="H6" s="163"/>
      <c r="I6" s="35"/>
      <c r="J6" s="35"/>
      <c r="K6" s="36"/>
      <c r="L6" s="53"/>
      <c r="M6" s="53"/>
    </row>
    <row r="7" spans="2:13" ht="27" customHeight="1" thickBot="1" x14ac:dyDescent="0.25">
      <c r="B7" s="53"/>
      <c r="C7" s="53"/>
      <c r="D7" s="37" t="s">
        <v>215</v>
      </c>
      <c r="E7" s="185"/>
      <c r="F7" s="186"/>
      <c r="G7" s="186"/>
      <c r="H7" s="186"/>
      <c r="I7" s="186"/>
      <c r="J7" s="186"/>
      <c r="K7" s="187"/>
      <c r="L7" s="53"/>
      <c r="M7" s="53"/>
    </row>
    <row r="8" spans="2:13" ht="9" customHeight="1" thickBot="1" x14ac:dyDescent="0.25">
      <c r="B8" s="53"/>
      <c r="C8" s="53"/>
      <c r="D8" s="38"/>
      <c r="E8" s="39"/>
      <c r="F8" s="39"/>
      <c r="G8" s="39"/>
      <c r="H8" s="39"/>
      <c r="I8" s="39"/>
      <c r="J8" s="39"/>
      <c r="K8" s="40"/>
      <c r="L8" s="53"/>
      <c r="M8" s="53"/>
    </row>
    <row r="9" spans="2:13" ht="21" customHeight="1" thickBot="1" x14ac:dyDescent="0.25">
      <c r="B9" s="53"/>
      <c r="C9" s="53"/>
      <c r="D9" s="37" t="s">
        <v>2</v>
      </c>
      <c r="E9" s="185"/>
      <c r="F9" s="186"/>
      <c r="G9" s="186"/>
      <c r="H9" s="186"/>
      <c r="I9" s="186"/>
      <c r="J9" s="186"/>
      <c r="K9" s="187"/>
      <c r="L9" s="53"/>
      <c r="M9" s="53"/>
    </row>
    <row r="10" spans="2:13" ht="9.75" customHeight="1" thickBot="1" x14ac:dyDescent="0.25">
      <c r="B10" s="53"/>
      <c r="C10" s="53"/>
      <c r="D10" s="41"/>
      <c r="E10" s="39"/>
      <c r="F10" s="39"/>
      <c r="G10" s="39"/>
      <c r="H10" s="39"/>
      <c r="I10" s="39"/>
      <c r="J10" s="39"/>
      <c r="K10" s="40"/>
      <c r="L10" s="53"/>
      <c r="M10" s="53"/>
    </row>
    <row r="11" spans="2:13" ht="33" customHeight="1" thickBot="1" x14ac:dyDescent="0.25">
      <c r="B11" s="53"/>
      <c r="C11" s="53"/>
      <c r="D11" s="37" t="s">
        <v>147</v>
      </c>
      <c r="E11" s="185"/>
      <c r="F11" s="186"/>
      <c r="G11" s="187"/>
      <c r="H11" s="42" t="s">
        <v>148</v>
      </c>
      <c r="I11" s="185"/>
      <c r="J11" s="186"/>
      <c r="K11" s="187"/>
      <c r="L11" s="53"/>
      <c r="M11" s="53"/>
    </row>
    <row r="12" spans="2:13" ht="9" customHeight="1" thickBot="1" x14ac:dyDescent="0.25">
      <c r="B12" s="53"/>
      <c r="C12" s="53"/>
      <c r="D12" s="38"/>
      <c r="E12" s="39"/>
      <c r="F12" s="39"/>
      <c r="G12" s="39"/>
      <c r="H12" s="39"/>
      <c r="I12" s="39"/>
      <c r="J12" s="39"/>
      <c r="K12" s="40"/>
      <c r="L12" s="53"/>
      <c r="M12" s="53"/>
    </row>
    <row r="13" spans="2:13" ht="21" customHeight="1" thickBot="1" x14ac:dyDescent="0.25">
      <c r="B13" s="53"/>
      <c r="C13" s="53"/>
      <c r="D13" s="37" t="s">
        <v>211</v>
      </c>
      <c r="E13" s="185"/>
      <c r="F13" s="186"/>
      <c r="G13" s="186"/>
      <c r="H13" s="186"/>
      <c r="I13" s="186"/>
      <c r="J13" s="186"/>
      <c r="K13" s="187"/>
      <c r="L13" s="53"/>
      <c r="M13" s="53"/>
    </row>
    <row r="14" spans="2:13" ht="8.25" customHeight="1" thickBot="1" x14ac:dyDescent="0.25">
      <c r="B14" s="53"/>
      <c r="C14" s="53"/>
      <c r="D14" s="41"/>
      <c r="E14" s="39"/>
      <c r="F14" s="39"/>
      <c r="G14" s="39"/>
      <c r="H14" s="39"/>
      <c r="I14" s="39"/>
      <c r="J14" s="39"/>
      <c r="K14" s="40"/>
      <c r="L14" s="53"/>
      <c r="M14" s="53"/>
    </row>
    <row r="15" spans="2:13" ht="42" customHeight="1" thickBot="1" x14ac:dyDescent="0.25">
      <c r="B15" s="53"/>
      <c r="C15" s="53"/>
      <c r="D15" s="37" t="s">
        <v>212</v>
      </c>
      <c r="E15" s="185"/>
      <c r="F15" s="186"/>
      <c r="G15" s="187"/>
      <c r="H15" s="42" t="s">
        <v>207</v>
      </c>
      <c r="I15" s="185"/>
      <c r="J15" s="186"/>
      <c r="K15" s="187"/>
      <c r="L15" s="53"/>
      <c r="M15" s="53"/>
    </row>
    <row r="16" spans="2:13" ht="16.5" customHeight="1" x14ac:dyDescent="0.25">
      <c r="B16" s="44" t="s">
        <v>110</v>
      </c>
    </row>
    <row r="17" spans="2:13" ht="15" customHeight="1" x14ac:dyDescent="0.25">
      <c r="B17" s="45" t="s">
        <v>111</v>
      </c>
    </row>
    <row r="19" spans="2:13" ht="163.5" customHeight="1" x14ac:dyDescent="0.2">
      <c r="B19" s="165"/>
      <c r="C19" s="166"/>
      <c r="D19" s="166"/>
      <c r="E19" s="166"/>
      <c r="F19" s="166"/>
      <c r="G19" s="166"/>
      <c r="H19" s="166"/>
      <c r="I19" s="166"/>
      <c r="J19" s="166"/>
      <c r="K19" s="166"/>
      <c r="L19" s="166"/>
      <c r="M19" s="167"/>
    </row>
    <row r="20" spans="2:13" ht="16.5" customHeight="1" x14ac:dyDescent="0.2"/>
    <row r="21" spans="2:13" ht="17.25" customHeight="1" x14ac:dyDescent="0.25">
      <c r="B21" s="45" t="s">
        <v>112</v>
      </c>
    </row>
    <row r="23" spans="2:13" ht="159.75" customHeight="1" x14ac:dyDescent="0.2">
      <c r="B23" s="165"/>
      <c r="C23" s="166"/>
      <c r="D23" s="166"/>
      <c r="E23" s="166"/>
      <c r="F23" s="166"/>
      <c r="G23" s="166"/>
      <c r="H23" s="166"/>
      <c r="I23" s="166"/>
      <c r="J23" s="166"/>
      <c r="K23" s="166"/>
      <c r="L23" s="166"/>
      <c r="M23" s="167"/>
    </row>
    <row r="24" spans="2:13" ht="13.5" customHeight="1" x14ac:dyDescent="0.2"/>
    <row r="25" spans="2:13" ht="17.25" customHeight="1" x14ac:dyDescent="0.25">
      <c r="B25" s="45" t="s">
        <v>113</v>
      </c>
    </row>
    <row r="27" spans="2:13" ht="138.75" customHeight="1" x14ac:dyDescent="0.2">
      <c r="B27" s="165"/>
      <c r="C27" s="166"/>
      <c r="D27" s="166"/>
      <c r="E27" s="166"/>
      <c r="F27" s="166"/>
      <c r="G27" s="166"/>
      <c r="H27" s="166"/>
      <c r="I27" s="166"/>
      <c r="J27" s="166"/>
      <c r="K27" s="166"/>
      <c r="L27" s="166"/>
      <c r="M27" s="167"/>
    </row>
    <row r="28" spans="2:13" ht="30.75" customHeight="1" thickBot="1" x14ac:dyDescent="0.25"/>
    <row r="29" spans="2:13" ht="20.25" customHeight="1" thickBot="1" x14ac:dyDescent="0.4">
      <c r="B29" s="168" t="s">
        <v>154</v>
      </c>
      <c r="C29" s="169"/>
      <c r="D29" s="169"/>
      <c r="E29" s="169"/>
      <c r="F29" s="169"/>
      <c r="G29" s="169"/>
      <c r="H29" s="169"/>
      <c r="I29" s="169"/>
      <c r="J29" s="169"/>
      <c r="K29" s="169"/>
      <c r="L29" s="169"/>
      <c r="M29" s="170"/>
    </row>
    <row r="30" spans="2:13" ht="23.25" customHeight="1" x14ac:dyDescent="0.2">
      <c r="F30" s="46"/>
      <c r="G30" s="46"/>
      <c r="H30" s="46"/>
      <c r="I30" s="46"/>
      <c r="J30" s="46"/>
    </row>
    <row r="31" spans="2:13" ht="18.75" customHeight="1" thickBot="1" x14ac:dyDescent="0.25">
      <c r="B31" s="46"/>
      <c r="C31" s="46"/>
      <c r="D31" s="46"/>
      <c r="E31" s="46"/>
      <c r="F31" s="46"/>
      <c r="G31" s="46"/>
      <c r="H31" s="46"/>
      <c r="I31" s="46"/>
      <c r="J31" s="46"/>
    </row>
    <row r="32" spans="2:13" ht="56.25" x14ac:dyDescent="0.2">
      <c r="B32" s="56" t="s">
        <v>152</v>
      </c>
      <c r="C32" s="208" t="s">
        <v>149</v>
      </c>
      <c r="D32" s="209"/>
      <c r="E32" s="209"/>
      <c r="F32" s="209"/>
      <c r="G32" s="210"/>
      <c r="H32" s="57" t="s">
        <v>118</v>
      </c>
      <c r="I32" s="211" t="s">
        <v>119</v>
      </c>
      <c r="J32" s="211"/>
      <c r="K32" s="211"/>
      <c r="L32" s="211"/>
      <c r="M32" s="212"/>
    </row>
    <row r="33" spans="2:13" ht="35.1" customHeight="1" x14ac:dyDescent="0.3">
      <c r="B33" s="164">
        <v>45651</v>
      </c>
      <c r="C33" s="176" t="s">
        <v>150</v>
      </c>
      <c r="D33" s="177"/>
      <c r="E33" s="177"/>
      <c r="F33" s="177"/>
      <c r="G33" s="178"/>
      <c r="H33" s="54"/>
      <c r="I33" s="179"/>
      <c r="J33" s="179"/>
      <c r="K33" s="179"/>
      <c r="L33" s="179"/>
      <c r="M33" s="180"/>
    </row>
    <row r="34" spans="2:13" ht="32.450000000000003" customHeight="1" x14ac:dyDescent="0.3">
      <c r="B34" s="58"/>
      <c r="C34" s="181" t="s">
        <v>151</v>
      </c>
      <c r="D34" s="182"/>
      <c r="E34" s="182"/>
      <c r="F34" s="182"/>
      <c r="G34" s="183"/>
      <c r="H34" s="54"/>
      <c r="I34" s="179"/>
      <c r="J34" s="179"/>
      <c r="K34" s="179"/>
      <c r="L34" s="179"/>
      <c r="M34" s="180"/>
    </row>
    <row r="35" spans="2:13" ht="41.1" customHeight="1" x14ac:dyDescent="0.3">
      <c r="B35" s="59"/>
      <c r="C35" s="184" t="s">
        <v>151</v>
      </c>
      <c r="D35" s="184"/>
      <c r="E35" s="184"/>
      <c r="F35" s="184"/>
      <c r="G35" s="184"/>
      <c r="H35" s="54"/>
      <c r="I35" s="179"/>
      <c r="J35" s="179"/>
      <c r="K35" s="179"/>
      <c r="L35" s="179"/>
      <c r="M35" s="180"/>
    </row>
    <row r="36" spans="2:13" ht="38.450000000000003" customHeight="1" x14ac:dyDescent="0.3">
      <c r="B36" s="58"/>
      <c r="C36" s="197" t="s">
        <v>151</v>
      </c>
      <c r="D36" s="197"/>
      <c r="E36" s="197"/>
      <c r="F36" s="197"/>
      <c r="G36" s="197"/>
      <c r="H36" s="54"/>
      <c r="I36" s="179"/>
      <c r="J36" s="179"/>
      <c r="K36" s="179"/>
      <c r="L36" s="179"/>
      <c r="M36" s="180"/>
    </row>
    <row r="37" spans="2:13" ht="40.5" customHeight="1" x14ac:dyDescent="0.3">
      <c r="B37" s="59"/>
      <c r="C37" s="184" t="s">
        <v>151</v>
      </c>
      <c r="D37" s="184"/>
      <c r="E37" s="184"/>
      <c r="F37" s="184"/>
      <c r="G37" s="184"/>
      <c r="H37" s="54"/>
      <c r="I37" s="179"/>
      <c r="J37" s="179"/>
      <c r="K37" s="179"/>
      <c r="L37" s="179"/>
      <c r="M37" s="180"/>
    </row>
    <row r="38" spans="2:13" ht="40.5" customHeight="1" thickBot="1" x14ac:dyDescent="0.35">
      <c r="B38" s="60"/>
      <c r="C38" s="173" t="s">
        <v>151</v>
      </c>
      <c r="D38" s="173"/>
      <c r="E38" s="173"/>
      <c r="F38" s="173"/>
      <c r="G38" s="173"/>
      <c r="H38" s="61"/>
      <c r="I38" s="174"/>
      <c r="J38" s="174"/>
      <c r="K38" s="174"/>
      <c r="L38" s="174"/>
      <c r="M38" s="175"/>
    </row>
    <row r="40" spans="2:13" ht="31.5" x14ac:dyDescent="0.2">
      <c r="B40" s="207" t="s">
        <v>114</v>
      </c>
      <c r="C40" s="207"/>
      <c r="D40" s="207"/>
      <c r="E40" s="207"/>
      <c r="F40" s="207"/>
      <c r="G40" s="207"/>
      <c r="H40" s="207"/>
      <c r="I40" s="207"/>
      <c r="J40" s="207"/>
      <c r="K40" s="207"/>
      <c r="L40" s="207"/>
      <c r="M40" s="207"/>
    </row>
    <row r="41" spans="2:13" x14ac:dyDescent="0.2">
      <c r="F41" s="46"/>
      <c r="G41" s="46"/>
      <c r="H41" s="46"/>
      <c r="I41" s="46"/>
      <c r="J41" s="46"/>
    </row>
    <row r="42" spans="2:13" ht="15" x14ac:dyDescent="0.25">
      <c r="D42" s="47" t="s">
        <v>115</v>
      </c>
      <c r="E42" s="195"/>
      <c r="F42" s="196"/>
      <c r="G42" s="48"/>
      <c r="H42" s="46"/>
      <c r="I42" s="46"/>
      <c r="K42" s="49" t="s">
        <v>116</v>
      </c>
      <c r="L42" s="171"/>
      <c r="M42" s="172"/>
    </row>
    <row r="44" spans="2:13" ht="17.25" customHeight="1" x14ac:dyDescent="0.25">
      <c r="B44" s="50" t="s">
        <v>153</v>
      </c>
      <c r="F44" s="46"/>
      <c r="G44" s="46"/>
      <c r="H44" s="46"/>
      <c r="I44" s="46"/>
      <c r="J44" s="51"/>
    </row>
    <row r="45" spans="2:13" ht="15" x14ac:dyDescent="0.25">
      <c r="B45" s="50" t="s">
        <v>117</v>
      </c>
      <c r="F45" s="46"/>
      <c r="G45" s="46"/>
      <c r="H45" s="46"/>
      <c r="I45" s="46"/>
      <c r="J45" s="51"/>
    </row>
    <row r="46" spans="2:13" ht="15" x14ac:dyDescent="0.2">
      <c r="B46" s="52" t="s">
        <v>26</v>
      </c>
      <c r="C46" s="46"/>
      <c r="D46" s="46"/>
      <c r="E46" s="46"/>
      <c r="F46" s="46"/>
      <c r="G46" s="46"/>
      <c r="H46" s="46"/>
      <c r="I46" s="46"/>
      <c r="J46" s="46"/>
    </row>
    <row r="47" spans="2:13" ht="70.5" customHeight="1" x14ac:dyDescent="0.2">
      <c r="B47" s="165"/>
      <c r="C47" s="166"/>
      <c r="D47" s="166"/>
      <c r="E47" s="166"/>
      <c r="F47" s="166"/>
      <c r="G47" s="166"/>
      <c r="H47" s="166"/>
      <c r="I47" s="166"/>
      <c r="J47" s="166"/>
      <c r="K47" s="166"/>
      <c r="L47" s="166"/>
      <c r="M47" s="167"/>
    </row>
  </sheetData>
  <sheetProtection algorithmName="SHA-512" hashValue="2qBkqt5BA4qOCZwm3eZqGd35qAcLBhR9iezyLXvLJJraumdOOBfXuQAt83iDLs6O8uclBVBtUZ33mPhMvZtvSg==" saltValue="LLiAhDtXdKTS3Zsv4FcBKw==" spinCount="100000" sheet="1" objects="1" scenarios="1" formatColumns="0" formatRows="0" selectLockedCells="1"/>
  <mergeCells count="36">
    <mergeCell ref="L1:M1"/>
    <mergeCell ref="B2:M2"/>
    <mergeCell ref="E42:F42"/>
    <mergeCell ref="B47:M47"/>
    <mergeCell ref="C36:G36"/>
    <mergeCell ref="I36:M36"/>
    <mergeCell ref="C37:G37"/>
    <mergeCell ref="I37:M37"/>
    <mergeCell ref="D4:F5"/>
    <mergeCell ref="I4:K4"/>
    <mergeCell ref="E7:K7"/>
    <mergeCell ref="E9:K9"/>
    <mergeCell ref="B40:M40"/>
    <mergeCell ref="C32:G32"/>
    <mergeCell ref="I32:M32"/>
    <mergeCell ref="E11:G11"/>
    <mergeCell ref="I11:K11"/>
    <mergeCell ref="E15:G15"/>
    <mergeCell ref="I15:K15"/>
    <mergeCell ref="B1:E1"/>
    <mergeCell ref="E13:K13"/>
    <mergeCell ref="D3:K3"/>
    <mergeCell ref="I5:K5"/>
    <mergeCell ref="B19:M19"/>
    <mergeCell ref="B23:M23"/>
    <mergeCell ref="B27:M27"/>
    <mergeCell ref="B29:M29"/>
    <mergeCell ref="L42:M42"/>
    <mergeCell ref="C38:G38"/>
    <mergeCell ref="I38:M38"/>
    <mergeCell ref="C33:G33"/>
    <mergeCell ref="I33:M33"/>
    <mergeCell ref="C34:G34"/>
    <mergeCell ref="I34:M34"/>
    <mergeCell ref="C35:G35"/>
    <mergeCell ref="I35:M35"/>
  </mergeCells>
  <conditionalFormatting sqref="B40:M41 B42:L42 B43:M47">
    <cfRule type="expression" dxfId="11" priority="87">
      <formula>IF(#REF!="No",TRUE,FALSE)</formula>
    </cfRule>
  </conditionalFormatting>
  <conditionalFormatting sqref="K4 K6:K15">
    <cfRule type="containsText" dxfId="10" priority="1" operator="containsText" text="very">
      <formula>NOT(ISERROR(SEARCH("very",K4)))</formula>
    </cfRule>
    <cfRule type="containsText" dxfId="9" priority="2" operator="containsText" text="high">
      <formula>NOT(ISERROR(SEARCH("high",K4)))</formula>
    </cfRule>
    <cfRule type="containsText" dxfId="8" priority="3" operator="containsText" text="low">
      <formula>NOT(ISERROR(SEARCH("low",K4)))</formula>
    </cfRule>
    <cfRule type="containsText" dxfId="7" priority="4" operator="containsText" text="moderate">
      <formula>NOT(ISERROR(SEARCH("moderate",K4)))</formula>
    </cfRule>
  </conditionalFormatting>
  <dataValidations count="2">
    <dataValidation type="list" allowBlank="1" showInputMessage="1" showErrorMessage="1" sqref="J44:J45 E13:K13" xr:uid="{ECB8A6E8-D22C-4F28-B619-4B31C68F012C}">
      <formula1>"Yes,No"</formula1>
    </dataValidation>
    <dataValidation type="list" allowBlank="1" showInputMessage="1" showErrorMessage="1" sqref="I33:I38" xr:uid="{5D2F4F68-6CA6-4E71-AA54-EBE64A171805}">
      <formula1>QIA</formula1>
    </dataValidation>
  </dataValidations>
  <hyperlinks>
    <hyperlink ref="D3:K3" r:id="rId1" display="HERE " xr:uid="{3E1CA905-91DC-4480-ACD8-62DBE286E0F5}"/>
  </hyperlinks>
  <pageMargins left="0.7" right="0.7" top="0.75" bottom="0.75" header="0.3" footer="0.3"/>
  <pageSetup paperSize="9" orientation="portrait" r:id="rId2"/>
  <drawing r:id="rId3"/>
  <legacyDrawing r:id="rId4"/>
  <extLst>
    <ext xmlns:x14="http://schemas.microsoft.com/office/spreadsheetml/2009/9/main" uri="{CCE6A557-97BC-4b89-ADB6-D9C93CAAB3DF}">
      <x14:dataValidations xmlns:xm="http://schemas.microsoft.com/office/excel/2006/main" count="2">
        <x14:dataValidation type="list" allowBlank="1" showInputMessage="1" showErrorMessage="1" xr:uid="{5223DF99-6FB5-48B3-9735-094916CAE902}">
          <x14:formula1>
            <xm:f>LISTS!$K$14:$K$32</xm:f>
          </x14:formula1>
          <xm:sqref>H33:H38</xm:sqref>
        </x14:dataValidation>
        <x14:dataValidation type="list" allowBlank="1" showInputMessage="1" showErrorMessage="1" xr:uid="{26108BE2-144C-4EA7-8AA8-C84F5DAD947F}">
          <x14:formula1>
            <xm:f>LISTS!$P$1:$P$3</xm:f>
          </x14:formula1>
          <xm:sqref>I15:K15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H110"/>
  <sheetViews>
    <sheetView showGridLines="0" zoomScale="120" zoomScaleNormal="120" workbookViewId="0">
      <selection activeCell="A2" sqref="A2:B4"/>
    </sheetView>
  </sheetViews>
  <sheetFormatPr defaultColWidth="18.42578125" defaultRowHeight="12.75" x14ac:dyDescent="0.2"/>
  <cols>
    <col min="1" max="1" width="18.42578125" style="19"/>
    <col min="2" max="2" width="50.42578125" style="19" customWidth="1"/>
    <col min="3" max="4" width="18.42578125" style="19"/>
    <col min="5" max="5" width="53" style="19" customWidth="1"/>
    <col min="6" max="6" width="9.140625" style="20" hidden="1" customWidth="1"/>
    <col min="7" max="8" width="9.140625" style="19" hidden="1" customWidth="1"/>
    <col min="9" max="16384" width="18.42578125" style="19"/>
  </cols>
  <sheetData>
    <row r="1" spans="1:8" ht="48.6" customHeight="1" thickBot="1" x14ac:dyDescent="0.25"/>
    <row r="2" spans="1:8" ht="26.25" customHeight="1" thickBot="1" x14ac:dyDescent="0.25">
      <c r="A2" s="233" t="s">
        <v>185</v>
      </c>
      <c r="B2" s="234"/>
      <c r="C2" s="32" t="s">
        <v>10</v>
      </c>
      <c r="D2" s="225">
        <f>'FRONT SHEET'!E7</f>
        <v>0</v>
      </c>
      <c r="E2" s="226"/>
    </row>
    <row r="3" spans="1:8" ht="36.75" thickBot="1" x14ac:dyDescent="0.25">
      <c r="A3" s="235"/>
      <c r="B3" s="236"/>
      <c r="C3" s="32" t="s">
        <v>146</v>
      </c>
      <c r="D3" s="227">
        <f>'FRONT SHEET'!I4</f>
        <v>0</v>
      </c>
      <c r="E3" s="228"/>
    </row>
    <row r="4" spans="1:8" ht="24.75" thickBot="1" x14ac:dyDescent="0.25">
      <c r="A4" s="237"/>
      <c r="B4" s="238"/>
      <c r="C4" s="32" t="s">
        <v>140</v>
      </c>
      <c r="D4" s="227">
        <f>'FRONT SHEET'!I5</f>
        <v>0</v>
      </c>
      <c r="E4" s="228"/>
    </row>
    <row r="5" spans="1:8" s="22" customFormat="1" thickBot="1" x14ac:dyDescent="0.25">
      <c r="A5" s="151"/>
      <c r="B5" s="152"/>
      <c r="C5" s="153"/>
      <c r="D5" s="152"/>
      <c r="E5" s="154"/>
      <c r="F5" s="21"/>
    </row>
    <row r="6" spans="1:8" s="22" customFormat="1" ht="24.75" thickBot="1" x14ac:dyDescent="0.25">
      <c r="A6" s="239" t="s">
        <v>186</v>
      </c>
      <c r="B6" s="91" t="s">
        <v>95</v>
      </c>
      <c r="C6" s="90" t="s">
        <v>0</v>
      </c>
      <c r="D6" s="91" t="s">
        <v>1</v>
      </c>
      <c r="E6" s="95" t="s">
        <v>93</v>
      </c>
      <c r="F6" s="21" t="s">
        <v>90</v>
      </c>
      <c r="G6" s="22" t="s">
        <v>91</v>
      </c>
      <c r="H6" s="22" t="s">
        <v>92</v>
      </c>
    </row>
    <row r="7" spans="1:8" s="22" customFormat="1" ht="57" customHeight="1" thickTop="1" thickBot="1" x14ac:dyDescent="0.25">
      <c r="A7" s="240"/>
      <c r="B7" s="68"/>
      <c r="C7" s="72"/>
      <c r="D7" s="73"/>
      <c r="E7" s="67" t="e">
        <f>VLOOKUP($H7,LISTS!$B$24:$C$37,2)</f>
        <v>#N/A</v>
      </c>
      <c r="F7" s="21" t="e">
        <f>VLOOKUP($C7,LISTS!$B$2:$C$7,2,FALSE)</f>
        <v>#N/A</v>
      </c>
      <c r="G7" s="22" t="e">
        <f>VLOOKUP($D7,LISTS!$D$2:$E$7,2,FALSE)</f>
        <v>#N/A</v>
      </c>
      <c r="H7" s="22" t="e">
        <f>$F7*$G7</f>
        <v>#N/A</v>
      </c>
    </row>
    <row r="8" spans="1:8" s="22" customFormat="1" thickBot="1" x14ac:dyDescent="0.25">
      <c r="A8" s="98"/>
      <c r="B8" s="99"/>
      <c r="C8" s="99"/>
      <c r="D8" s="100"/>
      <c r="E8" s="74" t="s">
        <v>143</v>
      </c>
      <c r="F8" s="21"/>
    </row>
    <row r="9" spans="1:8" s="22" customFormat="1" ht="12" x14ac:dyDescent="0.2">
      <c r="A9" s="229" t="s">
        <v>3</v>
      </c>
      <c r="B9" s="230"/>
      <c r="C9" s="230"/>
      <c r="D9" s="25"/>
      <c r="E9" s="75"/>
      <c r="F9" s="21"/>
    </row>
    <row r="10" spans="1:8" s="22" customFormat="1" ht="12" x14ac:dyDescent="0.2">
      <c r="A10" s="231" t="s">
        <v>11</v>
      </c>
      <c r="B10" s="232"/>
      <c r="C10" s="232"/>
      <c r="D10" s="26"/>
      <c r="E10" s="76"/>
      <c r="F10" s="21"/>
    </row>
    <row r="11" spans="1:8" s="22" customFormat="1" ht="12" x14ac:dyDescent="0.2">
      <c r="A11" s="231" t="s">
        <v>12</v>
      </c>
      <c r="B11" s="232"/>
      <c r="C11" s="232"/>
      <c r="D11" s="26"/>
      <c r="E11" s="76"/>
      <c r="F11" s="21"/>
    </row>
    <row r="12" spans="1:8" s="22" customFormat="1" ht="30" customHeight="1" thickBot="1" x14ac:dyDescent="0.25">
      <c r="A12" s="245" t="s">
        <v>34</v>
      </c>
      <c r="B12" s="246"/>
      <c r="C12" s="246"/>
      <c r="D12" s="27"/>
      <c r="E12" s="77"/>
      <c r="F12" s="21"/>
    </row>
    <row r="13" spans="1:8" s="22" customFormat="1" ht="24.75" thickBot="1" x14ac:dyDescent="0.25">
      <c r="A13" s="239" t="s">
        <v>188</v>
      </c>
      <c r="B13" s="91" t="s">
        <v>190</v>
      </c>
      <c r="C13" s="90" t="s">
        <v>107</v>
      </c>
      <c r="D13" s="91" t="s">
        <v>108</v>
      </c>
      <c r="E13" s="95" t="s">
        <v>94</v>
      </c>
      <c r="F13" s="21"/>
    </row>
    <row r="14" spans="1:8" s="22" customFormat="1" thickTop="1" x14ac:dyDescent="0.2">
      <c r="A14" s="240"/>
      <c r="B14" s="279"/>
      <c r="C14" s="281"/>
      <c r="D14" s="283"/>
      <c r="E14" s="285" t="e">
        <f>VLOOKUP(H14,LISTS!B24:C37,2)</f>
        <v>#N/A</v>
      </c>
      <c r="F14" s="21" t="e">
        <f>VLOOKUP($C14,LISTS!$B$2:$C$7,2,FALSE)</f>
        <v>#N/A</v>
      </c>
      <c r="G14" s="22" t="e">
        <f>VLOOKUP($D14,LISTS!$D$2:$E$7,2,FALSE)</f>
        <v>#N/A</v>
      </c>
      <c r="H14" s="22" t="e">
        <f t="shared" ref="H14:H77" si="0">$F14*$G14</f>
        <v>#N/A</v>
      </c>
    </row>
    <row r="15" spans="1:8" s="22" customFormat="1" ht="38.25" customHeight="1" thickBot="1" x14ac:dyDescent="0.25">
      <c r="A15" s="243"/>
      <c r="B15" s="280"/>
      <c r="C15" s="282"/>
      <c r="D15" s="284"/>
      <c r="E15" s="286"/>
      <c r="F15" s="21"/>
    </row>
    <row r="16" spans="1:8" s="22" customFormat="1" ht="30" customHeight="1" thickBot="1" x14ac:dyDescent="0.25">
      <c r="A16" s="155"/>
      <c r="B16" s="156"/>
      <c r="C16" s="157"/>
      <c r="D16" s="157"/>
      <c r="E16" s="158"/>
      <c r="F16" s="21"/>
    </row>
    <row r="17" spans="1:8" s="22" customFormat="1" thickBot="1" x14ac:dyDescent="0.25">
      <c r="A17" s="241" t="s">
        <v>189</v>
      </c>
      <c r="B17" s="94" t="s">
        <v>95</v>
      </c>
      <c r="C17" s="89" t="s">
        <v>0</v>
      </c>
      <c r="D17" s="92" t="s">
        <v>1</v>
      </c>
      <c r="E17" s="96" t="s">
        <v>93</v>
      </c>
      <c r="F17" s="21"/>
    </row>
    <row r="18" spans="1:8" s="22" customFormat="1" ht="69" customHeight="1" thickBot="1" x14ac:dyDescent="0.25">
      <c r="A18" s="242"/>
      <c r="B18" s="78"/>
      <c r="C18" s="79"/>
      <c r="D18" s="66"/>
      <c r="E18" s="24" t="e">
        <f>VLOOKUP(H18,LISTS!$B$24:$C$37,2)</f>
        <v>#N/A</v>
      </c>
      <c r="F18" s="21" t="e">
        <f>VLOOKUP($C18,LISTS!$B$2:$C$7,2,FALSE)</f>
        <v>#N/A</v>
      </c>
      <c r="G18" s="22" t="e">
        <f>VLOOKUP($D18,LISTS!$D$2:$E$7,2,FALSE)</f>
        <v>#N/A</v>
      </c>
      <c r="H18" s="22" t="e">
        <f t="shared" si="0"/>
        <v>#N/A</v>
      </c>
    </row>
    <row r="19" spans="1:8" s="22" customFormat="1" thickBot="1" x14ac:dyDescent="0.25">
      <c r="A19" s="98"/>
      <c r="B19" s="99"/>
      <c r="C19" s="99"/>
      <c r="D19" s="100"/>
      <c r="E19" s="74" t="s">
        <v>143</v>
      </c>
      <c r="F19" s="21"/>
    </row>
    <row r="20" spans="1:8" s="22" customFormat="1" ht="12" x14ac:dyDescent="0.2">
      <c r="A20" s="232" t="s">
        <v>13</v>
      </c>
      <c r="B20" s="232"/>
      <c r="C20" s="232"/>
      <c r="D20" s="25"/>
      <c r="E20" s="69"/>
      <c r="F20" s="21"/>
    </row>
    <row r="21" spans="1:8" s="22" customFormat="1" ht="12" x14ac:dyDescent="0.2">
      <c r="A21" s="232" t="s">
        <v>14</v>
      </c>
      <c r="B21" s="232"/>
      <c r="C21" s="232"/>
      <c r="D21" s="26"/>
      <c r="E21" s="70"/>
      <c r="F21" s="21"/>
    </row>
    <row r="22" spans="1:8" s="22" customFormat="1" ht="12" x14ac:dyDescent="0.2">
      <c r="A22" s="232" t="s">
        <v>15</v>
      </c>
      <c r="B22" s="232"/>
      <c r="C22" s="232"/>
      <c r="D22" s="26"/>
      <c r="E22" s="70"/>
      <c r="F22" s="21"/>
    </row>
    <row r="23" spans="1:8" s="22" customFormat="1" thickBot="1" x14ac:dyDescent="0.25">
      <c r="A23" s="246" t="s">
        <v>16</v>
      </c>
      <c r="B23" s="246"/>
      <c r="C23" s="246"/>
      <c r="D23" s="27"/>
      <c r="E23" s="71"/>
      <c r="F23" s="21"/>
    </row>
    <row r="24" spans="1:8" s="22" customFormat="1" ht="24.75" thickBot="1" x14ac:dyDescent="0.25">
      <c r="A24" s="241" t="s">
        <v>189</v>
      </c>
      <c r="B24" s="94" t="s">
        <v>190</v>
      </c>
      <c r="C24" s="90" t="s">
        <v>107</v>
      </c>
      <c r="D24" s="91" t="s">
        <v>108</v>
      </c>
      <c r="E24" s="96" t="s">
        <v>94</v>
      </c>
      <c r="F24" s="21"/>
    </row>
    <row r="25" spans="1:8" s="22" customFormat="1" ht="55.5" customHeight="1" thickBot="1" x14ac:dyDescent="0.25">
      <c r="A25" s="244"/>
      <c r="B25" s="66"/>
      <c r="C25" s="28"/>
      <c r="D25" s="66"/>
      <c r="E25" s="24" t="e">
        <f>VLOOKUP($H25,LISTS!$B$24:$C$37,2)</f>
        <v>#N/A</v>
      </c>
      <c r="F25" s="21" t="e">
        <f>VLOOKUP($C25,LISTS!$B$2:$C$7,2,FALSE)</f>
        <v>#N/A</v>
      </c>
      <c r="G25" s="22" t="e">
        <f>VLOOKUP($D25,LISTS!$D$2:$E$7,2,FALSE)</f>
        <v>#N/A</v>
      </c>
      <c r="H25" s="22" t="e">
        <f t="shared" si="0"/>
        <v>#N/A</v>
      </c>
    </row>
    <row r="26" spans="1:8" s="22" customFormat="1" ht="27.75" customHeight="1" thickBot="1" x14ac:dyDescent="0.25">
      <c r="A26" s="151"/>
      <c r="B26" s="152"/>
      <c r="C26" s="152"/>
      <c r="D26" s="152"/>
      <c r="E26" s="154"/>
      <c r="F26" s="21"/>
    </row>
    <row r="27" spans="1:8" s="22" customFormat="1" thickBot="1" x14ac:dyDescent="0.25">
      <c r="A27" s="278" t="s">
        <v>191</v>
      </c>
      <c r="B27" s="97" t="s">
        <v>95</v>
      </c>
      <c r="C27" s="93" t="s">
        <v>0</v>
      </c>
      <c r="D27" s="94" t="s">
        <v>1</v>
      </c>
      <c r="E27" s="95" t="s">
        <v>93</v>
      </c>
      <c r="F27" s="21"/>
    </row>
    <row r="28" spans="1:8" s="22" customFormat="1" ht="36.75" customHeight="1" thickTop="1" thickBot="1" x14ac:dyDescent="0.25">
      <c r="A28" s="243"/>
      <c r="B28" s="64"/>
      <c r="C28" s="28"/>
      <c r="D28" s="28"/>
      <c r="E28" s="29" t="e">
        <f>VLOOKUP(H28,LISTS!$B$24:$C$37,2)</f>
        <v>#N/A</v>
      </c>
      <c r="F28" s="21" t="e">
        <f>VLOOKUP($C28,LISTS!$B$2:$C$7,2,FALSE)</f>
        <v>#N/A</v>
      </c>
      <c r="G28" s="22" t="e">
        <f>VLOOKUP($D28,LISTS!$D$2:$E$7,2,FALSE)</f>
        <v>#N/A</v>
      </c>
      <c r="H28" s="22" t="e">
        <f t="shared" si="0"/>
        <v>#N/A</v>
      </c>
    </row>
    <row r="29" spans="1:8" s="22" customFormat="1" thickBot="1" x14ac:dyDescent="0.25">
      <c r="A29" s="101"/>
      <c r="B29" s="102"/>
      <c r="C29" s="102"/>
      <c r="D29" s="106"/>
      <c r="E29" s="107" t="s">
        <v>143</v>
      </c>
      <c r="F29" s="21"/>
      <c r="H29" s="22">
        <f t="shared" si="0"/>
        <v>0</v>
      </c>
    </row>
    <row r="30" spans="1:8" s="22" customFormat="1" ht="12" x14ac:dyDescent="0.2">
      <c r="A30" s="264" t="s">
        <v>17</v>
      </c>
      <c r="B30" s="265"/>
      <c r="C30" s="265"/>
      <c r="D30" s="108"/>
      <c r="E30" s="109"/>
      <c r="F30" s="21"/>
      <c r="H30" s="22">
        <f t="shared" si="0"/>
        <v>0</v>
      </c>
    </row>
    <row r="31" spans="1:8" s="22" customFormat="1" ht="12" x14ac:dyDescent="0.2">
      <c r="A31" s="231" t="s">
        <v>18</v>
      </c>
      <c r="B31" s="232"/>
      <c r="C31" s="232"/>
      <c r="D31" s="26"/>
      <c r="E31" s="76"/>
      <c r="F31" s="21"/>
      <c r="H31" s="22">
        <f t="shared" si="0"/>
        <v>0</v>
      </c>
    </row>
    <row r="32" spans="1:8" s="22" customFormat="1" ht="12" x14ac:dyDescent="0.2">
      <c r="A32" s="231" t="s">
        <v>32</v>
      </c>
      <c r="B32" s="232"/>
      <c r="C32" s="232"/>
      <c r="D32" s="26"/>
      <c r="E32" s="76"/>
      <c r="F32" s="21"/>
      <c r="H32" s="22">
        <f t="shared" si="0"/>
        <v>0</v>
      </c>
    </row>
    <row r="33" spans="1:8" s="22" customFormat="1" ht="12" x14ac:dyDescent="0.2">
      <c r="A33" s="231" t="s">
        <v>27</v>
      </c>
      <c r="B33" s="232"/>
      <c r="C33" s="232"/>
      <c r="D33" s="26"/>
      <c r="E33" s="76"/>
      <c r="F33" s="21"/>
      <c r="H33" s="22">
        <f t="shared" si="0"/>
        <v>0</v>
      </c>
    </row>
    <row r="34" spans="1:8" s="22" customFormat="1" ht="12" x14ac:dyDescent="0.2">
      <c r="A34" s="231" t="s">
        <v>19</v>
      </c>
      <c r="B34" s="232"/>
      <c r="C34" s="232"/>
      <c r="D34" s="26"/>
      <c r="E34" s="76"/>
      <c r="F34" s="21"/>
      <c r="H34" s="22">
        <f t="shared" si="0"/>
        <v>0</v>
      </c>
    </row>
    <row r="35" spans="1:8" s="22" customFormat="1" thickBot="1" x14ac:dyDescent="0.25">
      <c r="A35" s="222" t="s">
        <v>28</v>
      </c>
      <c r="B35" s="223"/>
      <c r="C35" s="223"/>
      <c r="D35" s="110"/>
      <c r="E35" s="111"/>
      <c r="F35" s="21"/>
      <c r="H35" s="22">
        <f t="shared" si="0"/>
        <v>0</v>
      </c>
    </row>
    <row r="36" spans="1:8" s="22" customFormat="1" ht="24.75" thickBot="1" x14ac:dyDescent="0.25">
      <c r="A36" s="278" t="s">
        <v>192</v>
      </c>
      <c r="B36" s="97" t="s">
        <v>190</v>
      </c>
      <c r="C36" s="90" t="s">
        <v>107</v>
      </c>
      <c r="D36" s="91" t="s">
        <v>108</v>
      </c>
      <c r="E36" s="95" t="s">
        <v>94</v>
      </c>
      <c r="F36" s="21"/>
      <c r="H36" s="22">
        <f t="shared" si="0"/>
        <v>0</v>
      </c>
    </row>
    <row r="37" spans="1:8" s="22" customFormat="1" ht="39.75" customHeight="1" thickTop="1" thickBot="1" x14ac:dyDescent="0.25">
      <c r="A37" s="243"/>
      <c r="B37" s="64"/>
      <c r="C37" s="28"/>
      <c r="D37" s="28"/>
      <c r="E37" s="29" t="e">
        <f>VLOOKUP(H37,LISTS!$B$24:$C$37,2)</f>
        <v>#N/A</v>
      </c>
      <c r="F37" s="21" t="e">
        <f>VLOOKUP($C37,LISTS!$B$2:$C$7,2,FALSE)</f>
        <v>#N/A</v>
      </c>
      <c r="G37" s="22" t="e">
        <f>VLOOKUP($D37,LISTS!$D$2:$E$7,2,FALSE)</f>
        <v>#N/A</v>
      </c>
      <c r="H37" s="22" t="e">
        <f t="shared" si="0"/>
        <v>#N/A</v>
      </c>
    </row>
    <row r="38" spans="1:8" s="22" customFormat="1" ht="33" customHeight="1" thickBot="1" x14ac:dyDescent="0.25">
      <c r="A38" s="151"/>
      <c r="B38" s="152"/>
      <c r="C38" s="152"/>
      <c r="D38" s="152"/>
      <c r="E38" s="154"/>
      <c r="F38" s="21"/>
      <c r="H38" s="22">
        <f t="shared" si="0"/>
        <v>0</v>
      </c>
    </row>
    <row r="39" spans="1:8" s="22" customFormat="1" thickBot="1" x14ac:dyDescent="0.25">
      <c r="A39" s="278" t="s">
        <v>193</v>
      </c>
      <c r="B39" s="89" t="s">
        <v>95</v>
      </c>
      <c r="C39" s="93" t="s">
        <v>0</v>
      </c>
      <c r="D39" s="94" t="s">
        <v>1</v>
      </c>
      <c r="E39" s="92" t="s">
        <v>93</v>
      </c>
      <c r="F39" s="21"/>
      <c r="H39" s="22">
        <f t="shared" si="0"/>
        <v>0</v>
      </c>
    </row>
    <row r="40" spans="1:8" s="22" customFormat="1" ht="36" customHeight="1" thickBot="1" x14ac:dyDescent="0.25">
      <c r="A40" s="240"/>
      <c r="B40" s="104"/>
      <c r="C40" s="79"/>
      <c r="D40" s="28"/>
      <c r="E40" s="30" t="e">
        <f>VLOOKUP($H40,LISTS!$B$24:$C$37,2)</f>
        <v>#N/A</v>
      </c>
      <c r="F40" s="21" t="e">
        <f>VLOOKUP($C40,LISTS!$B$2:$C$7,2,FALSE)</f>
        <v>#N/A</v>
      </c>
      <c r="G40" s="22" t="e">
        <f>VLOOKUP($D40,LISTS!$D$2:$E$7,2,FALSE)</f>
        <v>#N/A</v>
      </c>
      <c r="H40" s="22" t="e">
        <f t="shared" si="0"/>
        <v>#N/A</v>
      </c>
    </row>
    <row r="41" spans="1:8" s="22" customFormat="1" ht="12" x14ac:dyDescent="0.2">
      <c r="A41" s="101"/>
      <c r="B41" s="102"/>
      <c r="C41" s="102"/>
      <c r="D41" s="106"/>
      <c r="E41" s="107" t="s">
        <v>143</v>
      </c>
      <c r="F41" s="21"/>
      <c r="H41" s="22">
        <f t="shared" si="0"/>
        <v>0</v>
      </c>
    </row>
    <row r="42" spans="1:8" s="22" customFormat="1" thickBot="1" x14ac:dyDescent="0.25">
      <c r="A42" s="222" t="s">
        <v>20</v>
      </c>
      <c r="B42" s="223"/>
      <c r="C42" s="223"/>
      <c r="D42" s="110"/>
      <c r="E42" s="111"/>
      <c r="F42" s="21"/>
      <c r="H42" s="22">
        <f t="shared" si="0"/>
        <v>0</v>
      </c>
    </row>
    <row r="43" spans="1:8" s="22" customFormat="1" ht="24.75" customHeight="1" thickBot="1" x14ac:dyDescent="0.25">
      <c r="A43" s="278" t="s">
        <v>193</v>
      </c>
      <c r="B43" s="105" t="s">
        <v>190</v>
      </c>
      <c r="C43" s="103" t="s">
        <v>107</v>
      </c>
      <c r="D43" s="112" t="s">
        <v>108</v>
      </c>
      <c r="E43" s="113" t="s">
        <v>94</v>
      </c>
      <c r="F43" s="21"/>
    </row>
    <row r="44" spans="1:8" s="22" customFormat="1" ht="36" customHeight="1" thickBot="1" x14ac:dyDescent="0.25">
      <c r="A44" s="240"/>
      <c r="B44" s="65"/>
      <c r="C44" s="28"/>
      <c r="D44" s="28"/>
      <c r="E44" s="30" t="e">
        <f>VLOOKUP($H44,LISTS!$B$24:$C$37,2)</f>
        <v>#N/A</v>
      </c>
      <c r="F44" s="21" t="e">
        <f>VLOOKUP($C44,LISTS!$B$2:$C$7,2,FALSE)</f>
        <v>#N/A</v>
      </c>
      <c r="G44" s="22" t="e">
        <f>VLOOKUP($D44,LISTS!$D$2:$E$7,2,FALSE)</f>
        <v>#N/A</v>
      </c>
      <c r="H44" s="22" t="e">
        <f t="shared" si="0"/>
        <v>#N/A</v>
      </c>
    </row>
    <row r="45" spans="1:8" s="22" customFormat="1" ht="33" customHeight="1" thickBot="1" x14ac:dyDescent="0.25">
      <c r="A45" s="151"/>
      <c r="B45" s="152"/>
      <c r="C45" s="152"/>
      <c r="D45" s="152"/>
      <c r="E45" s="154"/>
      <c r="F45" s="21"/>
      <c r="H45" s="22">
        <f t="shared" si="0"/>
        <v>0</v>
      </c>
    </row>
    <row r="46" spans="1:8" s="22" customFormat="1" thickBot="1" x14ac:dyDescent="0.25">
      <c r="A46" s="241" t="s">
        <v>195</v>
      </c>
      <c r="B46" s="94" t="s">
        <v>95</v>
      </c>
      <c r="C46" s="89" t="s">
        <v>0</v>
      </c>
      <c r="D46" s="92" t="s">
        <v>1</v>
      </c>
      <c r="E46" s="96" t="s">
        <v>93</v>
      </c>
      <c r="F46" s="21"/>
      <c r="H46" s="22">
        <f t="shared" si="0"/>
        <v>0</v>
      </c>
    </row>
    <row r="47" spans="1:8" s="22" customFormat="1" ht="35.25" customHeight="1" thickTop="1" thickBot="1" x14ac:dyDescent="0.25">
      <c r="A47" s="242"/>
      <c r="B47" s="78"/>
      <c r="C47" s="79"/>
      <c r="D47" s="28"/>
      <c r="E47" s="29" t="e">
        <f>VLOOKUP(H47,LISTS!$B$24:$C$37,2)</f>
        <v>#N/A</v>
      </c>
      <c r="F47" s="21" t="e">
        <f>VLOOKUP($C47,LISTS!$B$2:$C$7,2,FALSE)</f>
        <v>#N/A</v>
      </c>
      <c r="G47" s="22" t="e">
        <f>VLOOKUP($D47,LISTS!$D$2:$E$7,2,FALSE)</f>
        <v>#N/A</v>
      </c>
      <c r="H47" s="22" t="e">
        <f t="shared" si="0"/>
        <v>#N/A</v>
      </c>
    </row>
    <row r="48" spans="1:8" s="22" customFormat="1" ht="13.5" customHeight="1" thickBot="1" x14ac:dyDescent="0.25">
      <c r="A48" s="266"/>
      <c r="B48" s="267"/>
      <c r="C48" s="267"/>
      <c r="D48" s="268"/>
      <c r="E48" s="107" t="s">
        <v>143</v>
      </c>
      <c r="F48" s="21"/>
      <c r="H48" s="22">
        <f t="shared" si="0"/>
        <v>0</v>
      </c>
    </row>
    <row r="49" spans="1:8" s="22" customFormat="1" ht="12" x14ac:dyDescent="0.2">
      <c r="A49" s="264" t="s">
        <v>35</v>
      </c>
      <c r="B49" s="265"/>
      <c r="C49" s="265"/>
      <c r="D49" s="108"/>
      <c r="E49" s="109"/>
      <c r="F49" s="21"/>
      <c r="H49" s="22">
        <f t="shared" si="0"/>
        <v>0</v>
      </c>
    </row>
    <row r="50" spans="1:8" s="22" customFormat="1" ht="12" x14ac:dyDescent="0.2">
      <c r="A50" s="271" t="s">
        <v>194</v>
      </c>
      <c r="B50" s="272"/>
      <c r="C50" s="273"/>
      <c r="D50" s="25"/>
      <c r="E50" s="75"/>
      <c r="F50" s="21"/>
      <c r="H50" s="22">
        <f t="shared" si="0"/>
        <v>0</v>
      </c>
    </row>
    <row r="51" spans="1:8" s="22" customFormat="1" ht="30.75" customHeight="1" x14ac:dyDescent="0.2">
      <c r="A51" s="231" t="s">
        <v>145</v>
      </c>
      <c r="B51" s="232"/>
      <c r="C51" s="232"/>
      <c r="D51" s="26"/>
      <c r="E51" s="76"/>
      <c r="F51" s="21"/>
      <c r="H51" s="22">
        <f t="shared" si="0"/>
        <v>0</v>
      </c>
    </row>
    <row r="52" spans="1:8" s="22" customFormat="1" ht="13.5" customHeight="1" thickBot="1" x14ac:dyDescent="0.25">
      <c r="A52" s="222" t="s">
        <v>4</v>
      </c>
      <c r="B52" s="223"/>
      <c r="C52" s="223"/>
      <c r="D52" s="110"/>
      <c r="E52" s="111"/>
      <c r="F52" s="21"/>
      <c r="H52" s="22">
        <f t="shared" si="0"/>
        <v>0</v>
      </c>
    </row>
    <row r="53" spans="1:8" s="22" customFormat="1" ht="24.75" thickBot="1" x14ac:dyDescent="0.25">
      <c r="A53" s="242" t="s">
        <v>195</v>
      </c>
      <c r="B53" s="114" t="s">
        <v>190</v>
      </c>
      <c r="C53" s="103" t="s">
        <v>107</v>
      </c>
      <c r="D53" s="112" t="s">
        <v>108</v>
      </c>
      <c r="E53" s="115" t="s">
        <v>94</v>
      </c>
      <c r="F53" s="21"/>
      <c r="H53" s="22">
        <f t="shared" si="0"/>
        <v>0</v>
      </c>
    </row>
    <row r="54" spans="1:8" s="22" customFormat="1" ht="38.25" customHeight="1" thickTop="1" thickBot="1" x14ac:dyDescent="0.25">
      <c r="A54" s="244"/>
      <c r="B54" s="66"/>
      <c r="C54" s="28"/>
      <c r="D54" s="28"/>
      <c r="E54" s="29" t="e">
        <f>VLOOKUP(H54,LISTS!$B$24:$C$37,2)</f>
        <v>#N/A</v>
      </c>
      <c r="F54" s="21" t="e">
        <f>VLOOKUP($C54,LISTS!$B$2:$C$7,2,FALSE)</f>
        <v>#N/A</v>
      </c>
      <c r="G54" s="22" t="e">
        <f>VLOOKUP($D54,LISTS!$D$2:$E$7,2,FALSE)</f>
        <v>#N/A</v>
      </c>
      <c r="H54" s="22" t="e">
        <f t="shared" si="0"/>
        <v>#N/A</v>
      </c>
    </row>
    <row r="55" spans="1:8" s="22" customFormat="1" ht="33.75" customHeight="1" thickBot="1" x14ac:dyDescent="0.25">
      <c r="A55" s="151"/>
      <c r="B55" s="152"/>
      <c r="C55" s="152"/>
      <c r="D55" s="152"/>
      <c r="E55" s="154"/>
      <c r="F55" s="21"/>
      <c r="H55" s="22">
        <f t="shared" si="0"/>
        <v>0</v>
      </c>
    </row>
    <row r="56" spans="1:8" s="22" customFormat="1" ht="13.5" customHeight="1" thickBot="1" x14ac:dyDescent="0.25">
      <c r="A56" s="219" t="s">
        <v>196</v>
      </c>
      <c r="B56" s="220"/>
      <c r="C56" s="220"/>
      <c r="D56" s="263"/>
      <c r="E56" s="107" t="s">
        <v>143</v>
      </c>
      <c r="F56" s="21"/>
      <c r="H56" s="22">
        <f t="shared" si="0"/>
        <v>0</v>
      </c>
    </row>
    <row r="57" spans="1:8" s="22" customFormat="1" ht="12" x14ac:dyDescent="0.2">
      <c r="A57" s="256" t="s">
        <v>22</v>
      </c>
      <c r="B57" s="257"/>
      <c r="C57" s="258"/>
      <c r="D57" s="116"/>
      <c r="E57" s="109"/>
      <c r="F57" s="21"/>
      <c r="H57" s="22">
        <f t="shared" si="0"/>
        <v>0</v>
      </c>
    </row>
    <row r="58" spans="1:8" s="22" customFormat="1" ht="12" x14ac:dyDescent="0.2">
      <c r="A58" s="259" t="s">
        <v>23</v>
      </c>
      <c r="B58" s="260"/>
      <c r="C58" s="261"/>
      <c r="D58" s="117"/>
      <c r="E58" s="76"/>
      <c r="F58" s="21"/>
      <c r="H58" s="22">
        <f t="shared" si="0"/>
        <v>0</v>
      </c>
    </row>
    <row r="59" spans="1:8" s="22" customFormat="1" ht="11.25" customHeight="1" x14ac:dyDescent="0.2">
      <c r="A59" s="231" t="s">
        <v>5</v>
      </c>
      <c r="B59" s="232"/>
      <c r="C59" s="262"/>
      <c r="D59" s="117"/>
      <c r="E59" s="76"/>
      <c r="F59" s="21"/>
      <c r="H59" s="22">
        <f t="shared" si="0"/>
        <v>0</v>
      </c>
    </row>
    <row r="60" spans="1:8" s="22" customFormat="1" thickBot="1" x14ac:dyDescent="0.25">
      <c r="A60" s="222" t="s">
        <v>21</v>
      </c>
      <c r="B60" s="223"/>
      <c r="C60" s="224"/>
      <c r="D60" s="118"/>
      <c r="E60" s="111"/>
      <c r="F60" s="21"/>
      <c r="H60" s="22">
        <f t="shared" si="0"/>
        <v>0</v>
      </c>
    </row>
    <row r="61" spans="1:8" s="22" customFormat="1" ht="13.5" customHeight="1" thickBot="1" x14ac:dyDescent="0.25">
      <c r="A61" s="213" t="s">
        <v>199</v>
      </c>
      <c r="B61" s="214"/>
      <c r="C61" s="214"/>
      <c r="D61" s="214"/>
      <c r="E61" s="215"/>
      <c r="H61" s="22">
        <f t="shared" si="0"/>
        <v>0</v>
      </c>
    </row>
    <row r="62" spans="1:8" s="22" customFormat="1" ht="41.25" customHeight="1" thickBot="1" x14ac:dyDescent="0.25">
      <c r="A62" s="216"/>
      <c r="B62" s="217"/>
      <c r="C62" s="217"/>
      <c r="D62" s="217"/>
      <c r="E62" s="218"/>
      <c r="F62" s="22" t="e">
        <f>VLOOKUP($C61,LISTS!$D$2:$E$7,2,FALSE)</f>
        <v>#N/A</v>
      </c>
      <c r="G62" s="22" t="e">
        <f>$A62*$F62</f>
        <v>#N/A</v>
      </c>
      <c r="H62" s="22" t="e">
        <f t="shared" si="0"/>
        <v>#N/A</v>
      </c>
    </row>
    <row r="63" spans="1:8" s="22" customFormat="1" thickBot="1" x14ac:dyDescent="0.25">
      <c r="A63" s="151"/>
      <c r="B63" s="152"/>
      <c r="C63" s="152"/>
      <c r="D63" s="152"/>
      <c r="E63" s="154"/>
      <c r="F63" s="21"/>
      <c r="H63" s="22">
        <f t="shared" si="0"/>
        <v>0</v>
      </c>
    </row>
    <row r="64" spans="1:8" s="22" customFormat="1" ht="13.5" customHeight="1" thickBot="1" x14ac:dyDescent="0.25">
      <c r="A64" s="219" t="s">
        <v>197</v>
      </c>
      <c r="B64" s="220"/>
      <c r="C64" s="220"/>
      <c r="D64" s="221"/>
      <c r="E64" s="74" t="s">
        <v>143</v>
      </c>
      <c r="F64" s="21"/>
      <c r="H64" s="22">
        <f t="shared" si="0"/>
        <v>0</v>
      </c>
    </row>
    <row r="65" spans="1:8" s="22" customFormat="1" ht="12" x14ac:dyDescent="0.2">
      <c r="A65" s="264" t="s">
        <v>6</v>
      </c>
      <c r="B65" s="265"/>
      <c r="C65" s="265"/>
      <c r="D65" s="108"/>
      <c r="E65" s="109"/>
      <c r="F65" s="21"/>
      <c r="H65" s="22">
        <f t="shared" si="0"/>
        <v>0</v>
      </c>
    </row>
    <row r="66" spans="1:8" s="22" customFormat="1" ht="12" x14ac:dyDescent="0.2">
      <c r="A66" s="231" t="s">
        <v>30</v>
      </c>
      <c r="B66" s="232"/>
      <c r="C66" s="232"/>
      <c r="D66" s="25"/>
      <c r="E66" s="75"/>
      <c r="F66" s="21"/>
      <c r="H66" s="22">
        <f t="shared" si="0"/>
        <v>0</v>
      </c>
    </row>
    <row r="67" spans="1:8" s="22" customFormat="1" ht="12" x14ac:dyDescent="0.2">
      <c r="A67" s="231" t="s">
        <v>7</v>
      </c>
      <c r="B67" s="232"/>
      <c r="C67" s="232"/>
      <c r="D67" s="26"/>
      <c r="E67" s="76"/>
      <c r="F67" s="21"/>
      <c r="H67" s="22">
        <f t="shared" si="0"/>
        <v>0</v>
      </c>
    </row>
    <row r="68" spans="1:8" s="22" customFormat="1" ht="26.25" customHeight="1" x14ac:dyDescent="0.2">
      <c r="A68" s="231" t="s">
        <v>31</v>
      </c>
      <c r="B68" s="232"/>
      <c r="C68" s="232"/>
      <c r="D68" s="26"/>
      <c r="E68" s="76"/>
      <c r="F68" s="21"/>
      <c r="H68" s="22">
        <f t="shared" si="0"/>
        <v>0</v>
      </c>
    </row>
    <row r="69" spans="1:8" s="22" customFormat="1" ht="12" x14ac:dyDescent="0.2">
      <c r="A69" s="231" t="s">
        <v>36</v>
      </c>
      <c r="B69" s="232"/>
      <c r="C69" s="232"/>
      <c r="D69" s="26"/>
      <c r="E69" s="76"/>
      <c r="F69" s="21"/>
      <c r="H69" s="22">
        <f t="shared" si="0"/>
        <v>0</v>
      </c>
    </row>
    <row r="70" spans="1:8" s="22" customFormat="1" ht="12" x14ac:dyDescent="0.2">
      <c r="A70" s="231" t="s">
        <v>198</v>
      </c>
      <c r="B70" s="232"/>
      <c r="C70" s="232"/>
      <c r="D70" s="26"/>
      <c r="E70" s="76"/>
      <c r="F70" s="21"/>
      <c r="H70" s="22">
        <f t="shared" si="0"/>
        <v>0</v>
      </c>
    </row>
    <row r="71" spans="1:8" s="22" customFormat="1" ht="12" x14ac:dyDescent="0.2">
      <c r="A71" s="231" t="s">
        <v>29</v>
      </c>
      <c r="B71" s="232"/>
      <c r="C71" s="232"/>
      <c r="D71" s="26"/>
      <c r="E71" s="76"/>
      <c r="F71" s="21"/>
      <c r="H71" s="22">
        <f t="shared" si="0"/>
        <v>0</v>
      </c>
    </row>
    <row r="72" spans="1:8" s="22" customFormat="1" ht="27.75" customHeight="1" thickBot="1" x14ac:dyDescent="0.25">
      <c r="A72" s="294" t="s">
        <v>96</v>
      </c>
      <c r="B72" s="295"/>
      <c r="C72" s="295"/>
      <c r="D72" s="110"/>
      <c r="E72" s="111"/>
      <c r="F72" s="21"/>
      <c r="H72" s="22">
        <f t="shared" si="0"/>
        <v>0</v>
      </c>
    </row>
    <row r="73" spans="1:8" s="22" customFormat="1" ht="13.5" customHeight="1" thickBot="1" x14ac:dyDescent="0.25">
      <c r="A73" s="213" t="s">
        <v>199</v>
      </c>
      <c r="B73" s="214"/>
      <c r="C73" s="214"/>
      <c r="D73" s="214"/>
      <c r="E73" s="215"/>
      <c r="F73" s="21"/>
      <c r="H73" s="22">
        <f t="shared" si="0"/>
        <v>0</v>
      </c>
    </row>
    <row r="74" spans="1:8" s="22" customFormat="1" ht="41.25" customHeight="1" thickBot="1" x14ac:dyDescent="0.25">
      <c r="A74" s="216"/>
      <c r="B74" s="217"/>
      <c r="C74" s="217"/>
      <c r="D74" s="217"/>
      <c r="E74" s="218"/>
      <c r="F74" s="21" t="e">
        <f>VLOOKUP($C74,LISTS!$B$2:$C$7,2,FALSE)</f>
        <v>#N/A</v>
      </c>
      <c r="G74" s="22" t="e">
        <f>VLOOKUP($D74,LISTS!$D$2:$E$7,2,FALSE)</f>
        <v>#N/A</v>
      </c>
      <c r="H74" s="22" t="e">
        <f t="shared" si="0"/>
        <v>#N/A</v>
      </c>
    </row>
    <row r="75" spans="1:8" s="22" customFormat="1" thickBot="1" x14ac:dyDescent="0.25">
      <c r="A75" s="151"/>
      <c r="B75" s="152"/>
      <c r="C75" s="152"/>
      <c r="D75" s="152"/>
      <c r="E75" s="154"/>
      <c r="F75" s="21"/>
      <c r="H75" s="22">
        <f t="shared" si="0"/>
        <v>0</v>
      </c>
    </row>
    <row r="76" spans="1:8" s="22" customFormat="1" ht="13.5" customHeight="1" thickBot="1" x14ac:dyDescent="0.25">
      <c r="A76" s="219" t="s">
        <v>8</v>
      </c>
      <c r="B76" s="220"/>
      <c r="C76" s="220"/>
      <c r="D76" s="221"/>
      <c r="E76" s="74" t="s">
        <v>143</v>
      </c>
      <c r="F76" s="21"/>
      <c r="H76" s="22">
        <f t="shared" si="0"/>
        <v>0</v>
      </c>
    </row>
    <row r="77" spans="1:8" s="22" customFormat="1" ht="12" x14ac:dyDescent="0.2">
      <c r="A77" s="269" t="s">
        <v>204</v>
      </c>
      <c r="B77" s="270"/>
      <c r="C77" s="270"/>
      <c r="D77" s="25"/>
      <c r="E77" s="109"/>
      <c r="F77" s="21"/>
      <c r="H77" s="22">
        <f t="shared" si="0"/>
        <v>0</v>
      </c>
    </row>
    <row r="78" spans="1:8" s="22" customFormat="1" ht="25.5" customHeight="1" x14ac:dyDescent="0.2">
      <c r="A78" s="259" t="s">
        <v>24</v>
      </c>
      <c r="B78" s="260"/>
      <c r="C78" s="260"/>
      <c r="D78" s="26"/>
      <c r="E78" s="76"/>
      <c r="F78" s="21"/>
      <c r="H78" s="22">
        <f t="shared" ref="H78:H84" si="1">$F78*$G78</f>
        <v>0</v>
      </c>
    </row>
    <row r="79" spans="1:8" s="22" customFormat="1" ht="15" customHeight="1" x14ac:dyDescent="0.2">
      <c r="A79" s="287" t="s">
        <v>202</v>
      </c>
      <c r="B79" s="288"/>
      <c r="C79" s="288"/>
      <c r="D79" s="26"/>
      <c r="E79" s="76"/>
      <c r="F79" s="26"/>
      <c r="G79" s="76"/>
      <c r="H79" s="22" t="e">
        <f>#REF!*#REF!</f>
        <v>#REF!</v>
      </c>
    </row>
    <row r="80" spans="1:8" s="22" customFormat="1" ht="15" customHeight="1" x14ac:dyDescent="0.2">
      <c r="A80" s="289" t="s">
        <v>203</v>
      </c>
      <c r="B80" s="290"/>
      <c r="C80" s="290"/>
      <c r="D80" s="290"/>
      <c r="E80" s="291"/>
      <c r="F80" s="21"/>
      <c r="H80" s="22">
        <f t="shared" si="1"/>
        <v>0</v>
      </c>
    </row>
    <row r="81" spans="1:8" s="22" customFormat="1" ht="12" x14ac:dyDescent="0.2">
      <c r="A81" s="259" t="s">
        <v>9</v>
      </c>
      <c r="B81" s="260"/>
      <c r="C81" s="260"/>
      <c r="D81" s="26"/>
      <c r="E81" s="76"/>
      <c r="F81" s="21"/>
      <c r="H81" s="22">
        <f t="shared" si="1"/>
        <v>0</v>
      </c>
    </row>
    <row r="82" spans="1:8" s="22" customFormat="1" ht="13.5" customHeight="1" x14ac:dyDescent="0.2">
      <c r="A82" s="259" t="s">
        <v>33</v>
      </c>
      <c r="B82" s="260"/>
      <c r="C82" s="260"/>
      <c r="D82" s="26"/>
      <c r="E82" s="76"/>
      <c r="F82" s="21"/>
      <c r="H82" s="22">
        <f t="shared" si="1"/>
        <v>0</v>
      </c>
    </row>
    <row r="83" spans="1:8" s="22" customFormat="1" ht="17.25" customHeight="1" thickBot="1" x14ac:dyDescent="0.25">
      <c r="A83" s="222" t="s">
        <v>25</v>
      </c>
      <c r="B83" s="246"/>
      <c r="C83" s="246"/>
      <c r="D83" s="27"/>
      <c r="E83" s="77"/>
      <c r="F83" s="21" t="e">
        <f>VLOOKUP($C85,LISTS!$B$2:$C$7,2,FALSE)</f>
        <v>#N/A</v>
      </c>
      <c r="G83" s="22" t="e">
        <f>VLOOKUP($D85,LISTS!$D$2:$E$7,2,FALSE)</f>
        <v>#N/A</v>
      </c>
      <c r="H83" s="22" t="e">
        <f t="shared" si="1"/>
        <v>#N/A</v>
      </c>
    </row>
    <row r="84" spans="1:8" s="22" customFormat="1" ht="15" customHeight="1" thickBot="1" x14ac:dyDescent="0.25">
      <c r="A84" s="213" t="s">
        <v>199</v>
      </c>
      <c r="B84" s="214"/>
      <c r="C84" s="214"/>
      <c r="D84" s="214"/>
      <c r="E84" s="215"/>
      <c r="F84" s="21"/>
      <c r="H84" s="22">
        <f t="shared" si="1"/>
        <v>0</v>
      </c>
    </row>
    <row r="85" spans="1:8" s="22" customFormat="1" ht="60.75" customHeight="1" thickBot="1" x14ac:dyDescent="0.25">
      <c r="A85" s="274"/>
      <c r="B85" s="217"/>
      <c r="C85" s="217"/>
      <c r="D85" s="217"/>
      <c r="E85" s="218"/>
      <c r="F85" s="21"/>
      <c r="H85" s="22" t="e">
        <f>MAX(H37,H25,H14)</f>
        <v>#N/A</v>
      </c>
    </row>
    <row r="86" spans="1:8" s="22" customFormat="1" thickBot="1" x14ac:dyDescent="0.25">
      <c r="A86" s="151"/>
      <c r="B86" s="152"/>
      <c r="C86" s="152"/>
      <c r="D86" s="152"/>
      <c r="E86" s="154"/>
      <c r="F86" s="21"/>
      <c r="H86" s="22" t="e">
        <f>MAX(H14:H25)</f>
        <v>#N/A</v>
      </c>
    </row>
    <row r="87" spans="1:8" s="22" customFormat="1" ht="12" x14ac:dyDescent="0.2">
      <c r="A87" s="80"/>
      <c r="B87" s="247" t="s">
        <v>97</v>
      </c>
      <c r="C87" s="248"/>
      <c r="D87" s="249"/>
      <c r="E87" s="275" t="e">
        <f>VLOOKUP(H90,LISTS!$B$24:$C$37,2)</f>
        <v>#N/A</v>
      </c>
      <c r="F87" s="21"/>
    </row>
    <row r="88" spans="1:8" s="22" customFormat="1" ht="12" x14ac:dyDescent="0.2">
      <c r="A88" s="80"/>
      <c r="B88" s="250"/>
      <c r="C88" s="251"/>
      <c r="D88" s="252"/>
      <c r="E88" s="276"/>
      <c r="F88" s="21"/>
    </row>
    <row r="89" spans="1:8" s="22" customFormat="1" ht="12" x14ac:dyDescent="0.2">
      <c r="A89" s="80"/>
      <c r="B89" s="250"/>
      <c r="C89" s="251"/>
      <c r="D89" s="252"/>
      <c r="E89" s="276"/>
      <c r="F89" s="21"/>
    </row>
    <row r="90" spans="1:8" ht="13.5" thickBot="1" x14ac:dyDescent="0.25">
      <c r="A90" s="80"/>
      <c r="B90" s="253"/>
      <c r="C90" s="254"/>
      <c r="D90" s="255"/>
      <c r="E90" s="277"/>
      <c r="F90" s="21"/>
      <c r="G90" s="22"/>
      <c r="H90" s="22" t="e">
        <f>MAX(H14,H25,H37)</f>
        <v>#N/A</v>
      </c>
    </row>
    <row r="91" spans="1:8" x14ac:dyDescent="0.2">
      <c r="A91" s="80"/>
      <c r="B91" s="81"/>
      <c r="C91" s="81"/>
      <c r="D91" s="81"/>
      <c r="E91" s="82"/>
      <c r="F91" s="21"/>
      <c r="G91" s="22"/>
      <c r="H91" s="22"/>
    </row>
    <row r="92" spans="1:8" ht="33.75" customHeight="1" x14ac:dyDescent="0.2">
      <c r="A92" s="83"/>
      <c r="B92" s="85"/>
      <c r="C92" s="81"/>
      <c r="D92" s="23"/>
      <c r="E92" s="82"/>
      <c r="F92" s="21"/>
      <c r="G92" s="22"/>
      <c r="H92" s="22"/>
    </row>
    <row r="93" spans="1:8" ht="36.75" customHeight="1" x14ac:dyDescent="0.2">
      <c r="A93" s="292" t="s">
        <v>144</v>
      </c>
      <c r="B93" s="293"/>
      <c r="C93" s="81"/>
      <c r="D93" s="23"/>
      <c r="E93" s="82"/>
      <c r="F93" s="21"/>
      <c r="G93" s="22"/>
      <c r="H93" s="22"/>
    </row>
    <row r="94" spans="1:8" x14ac:dyDescent="0.2">
      <c r="A94" s="292"/>
      <c r="B94" s="293"/>
      <c r="C94" s="86"/>
      <c r="D94" s="31"/>
      <c r="E94" s="82"/>
      <c r="F94" s="21"/>
      <c r="G94" s="22"/>
      <c r="H94" s="22"/>
    </row>
    <row r="95" spans="1:8" ht="13.5" thickBot="1" x14ac:dyDescent="0.25">
      <c r="A95" s="87"/>
      <c r="B95" s="88"/>
      <c r="C95" s="88"/>
      <c r="D95" s="88"/>
      <c r="E95" s="84"/>
      <c r="F95" s="21"/>
      <c r="G95" s="22"/>
      <c r="H95" s="22"/>
    </row>
    <row r="96" spans="1:8" x14ac:dyDescent="0.2">
      <c r="A96" s="22"/>
      <c r="B96" s="22"/>
      <c r="C96" s="22"/>
      <c r="D96" s="22"/>
      <c r="E96" s="22"/>
      <c r="F96" s="21"/>
      <c r="G96" s="22"/>
      <c r="H96" s="22"/>
    </row>
    <row r="97" spans="1:8" x14ac:dyDescent="0.2">
      <c r="A97" s="22"/>
      <c r="B97" s="22"/>
      <c r="C97" s="22"/>
      <c r="D97" s="22"/>
      <c r="E97" s="22"/>
      <c r="F97" s="21"/>
      <c r="G97" s="22"/>
      <c r="H97" s="22"/>
    </row>
    <row r="98" spans="1:8" x14ac:dyDescent="0.2">
      <c r="A98" s="22"/>
      <c r="B98" s="22"/>
      <c r="C98" s="22"/>
      <c r="D98" s="22"/>
      <c r="E98" s="22"/>
      <c r="F98" s="21"/>
      <c r="G98" s="22"/>
      <c r="H98" s="22"/>
    </row>
    <row r="99" spans="1:8" x14ac:dyDescent="0.2">
      <c r="A99" s="22"/>
      <c r="B99" s="22"/>
      <c r="C99" s="22"/>
      <c r="D99" s="22"/>
      <c r="E99" s="22"/>
      <c r="F99" s="21"/>
      <c r="G99" s="22"/>
      <c r="H99" s="22"/>
    </row>
    <row r="100" spans="1:8" x14ac:dyDescent="0.2">
      <c r="A100" s="22"/>
      <c r="B100" s="22"/>
      <c r="C100" s="22"/>
      <c r="D100" s="22"/>
      <c r="E100" s="22"/>
      <c r="F100" s="21"/>
      <c r="G100" s="22"/>
      <c r="H100" s="22"/>
    </row>
    <row r="101" spans="1:8" x14ac:dyDescent="0.2">
      <c r="A101" s="22"/>
      <c r="B101" s="22"/>
      <c r="C101" s="22"/>
      <c r="D101" s="22"/>
      <c r="E101" s="22"/>
      <c r="F101" s="21"/>
      <c r="G101" s="22"/>
      <c r="H101" s="22"/>
    </row>
    <row r="102" spans="1:8" x14ac:dyDescent="0.2">
      <c r="F102" s="21"/>
      <c r="G102" s="22"/>
      <c r="H102" s="22"/>
    </row>
    <row r="103" spans="1:8" x14ac:dyDescent="0.2">
      <c r="F103" s="21"/>
      <c r="G103" s="22"/>
      <c r="H103" s="22"/>
    </row>
    <row r="104" spans="1:8" x14ac:dyDescent="0.2">
      <c r="F104" s="21"/>
      <c r="G104" s="22"/>
      <c r="H104" s="22"/>
    </row>
    <row r="105" spans="1:8" x14ac:dyDescent="0.2">
      <c r="F105" s="21"/>
      <c r="G105" s="22"/>
      <c r="H105" s="22"/>
    </row>
    <row r="106" spans="1:8" x14ac:dyDescent="0.2">
      <c r="F106" s="21"/>
      <c r="G106" s="22"/>
      <c r="H106" s="22"/>
    </row>
    <row r="107" spans="1:8" x14ac:dyDescent="0.2">
      <c r="F107" s="21"/>
      <c r="G107" s="22"/>
      <c r="H107" s="22"/>
    </row>
    <row r="108" spans="1:8" x14ac:dyDescent="0.2">
      <c r="F108" s="21"/>
      <c r="G108" s="22"/>
      <c r="H108" s="22"/>
    </row>
    <row r="109" spans="1:8" x14ac:dyDescent="0.2">
      <c r="F109" s="21"/>
      <c r="G109" s="22"/>
      <c r="H109" s="22"/>
    </row>
    <row r="110" spans="1:8" x14ac:dyDescent="0.2">
      <c r="F110" s="21"/>
      <c r="G110" s="22"/>
      <c r="H110" s="22"/>
    </row>
  </sheetData>
  <sheetProtection algorithmName="SHA-512" hashValue="50aq19XhmWBVCDeYE0kFuBV82XyI8zvDunfefaGJgZb8VT+6p8aRZRV2EgCvyFfzuBURQ8fDhjTsRKJL/snmow==" saltValue="7R6FyWHplCoeqBSoojKluA==" spinCount="100000" sheet="1" objects="1" scenarios="1" formatRows="0" selectLockedCells="1"/>
  <mergeCells count="69">
    <mergeCell ref="A79:C79"/>
    <mergeCell ref="A80:E80"/>
    <mergeCell ref="A93:B94"/>
    <mergeCell ref="A65:C65"/>
    <mergeCell ref="A66:C66"/>
    <mergeCell ref="A67:C67"/>
    <mergeCell ref="A68:C68"/>
    <mergeCell ref="A69:C69"/>
    <mergeCell ref="A70:C70"/>
    <mergeCell ref="A71:C71"/>
    <mergeCell ref="A72:C72"/>
    <mergeCell ref="A76:D76"/>
    <mergeCell ref="A81:C81"/>
    <mergeCell ref="A82:C82"/>
    <mergeCell ref="A83:C83"/>
    <mergeCell ref="A84:E84"/>
    <mergeCell ref="A85:E85"/>
    <mergeCell ref="E87:E90"/>
    <mergeCell ref="A43:A44"/>
    <mergeCell ref="A39:A40"/>
    <mergeCell ref="B14:B15"/>
    <mergeCell ref="A27:A28"/>
    <mergeCell ref="A32:C32"/>
    <mergeCell ref="A33:C33"/>
    <mergeCell ref="A34:C34"/>
    <mergeCell ref="A35:C35"/>
    <mergeCell ref="A42:C42"/>
    <mergeCell ref="A30:C30"/>
    <mergeCell ref="C14:C15"/>
    <mergeCell ref="D14:D15"/>
    <mergeCell ref="E14:E15"/>
    <mergeCell ref="A36:A37"/>
    <mergeCell ref="A11:C11"/>
    <mergeCell ref="A20:C20"/>
    <mergeCell ref="A21:C21"/>
    <mergeCell ref="A22:C22"/>
    <mergeCell ref="A23:C23"/>
    <mergeCell ref="B87:D90"/>
    <mergeCell ref="A53:A54"/>
    <mergeCell ref="A46:A47"/>
    <mergeCell ref="A52:C52"/>
    <mergeCell ref="A57:C57"/>
    <mergeCell ref="A58:C58"/>
    <mergeCell ref="A59:C59"/>
    <mergeCell ref="A56:D56"/>
    <mergeCell ref="A49:C49"/>
    <mergeCell ref="A51:C51"/>
    <mergeCell ref="A48:D48"/>
    <mergeCell ref="A77:C77"/>
    <mergeCell ref="A78:C78"/>
    <mergeCell ref="A50:C50"/>
    <mergeCell ref="A61:E61"/>
    <mergeCell ref="A62:E62"/>
    <mergeCell ref="A73:E73"/>
    <mergeCell ref="A74:E74"/>
    <mergeCell ref="A64:D64"/>
    <mergeCell ref="A60:C60"/>
    <mergeCell ref="D2:E2"/>
    <mergeCell ref="D3:E3"/>
    <mergeCell ref="D4:E4"/>
    <mergeCell ref="A9:C9"/>
    <mergeCell ref="A10:C10"/>
    <mergeCell ref="A2:B4"/>
    <mergeCell ref="A6:A7"/>
    <mergeCell ref="A17:A18"/>
    <mergeCell ref="A13:A15"/>
    <mergeCell ref="A24:A25"/>
    <mergeCell ref="A31:C31"/>
    <mergeCell ref="A12:C12"/>
  </mergeCells>
  <conditionalFormatting sqref="A1:XFD8 A9:D12 F9:XFD12 A13:XFD19 A20:A23 D20:D23 F20:XFD23 A24:XFD28 A29:G29 H29:XFD42 A30:A35 D30:D35 F30:G35 A36:G41 A42 D42 F42:G42 A43:XFD44 A45:G47 H45:XFD86 E48:G48 A48:A52 D49:D52 F49:G52 A53:G55 E56:G56 A56:A62 D57:D60 F57:G62 A63:G63 E64:G64 A64:A74 D65:D72 F65:G74 A75:G75 E76:G76 A76:A85 D77:D79 F77:G86 D81:D83 A86:E92 F87:XFD1048576 A93 C93:E94 A95:E1048576">
    <cfRule type="containsErrors" dxfId="6" priority="87">
      <formula>ISERROR(A1)</formula>
    </cfRule>
  </conditionalFormatting>
  <conditionalFormatting sqref="D2:E4">
    <cfRule type="cellIs" dxfId="5" priority="1" operator="equal">
      <formula>0</formula>
    </cfRule>
  </conditionalFormatting>
  <conditionalFormatting sqref="E1 E5:E8 E13:E19 E24:E29 E36:E41 E43:E48 E53:E56 E63:E64 E75:E76 E86:E1048576">
    <cfRule type="containsText" dxfId="4" priority="62" operator="containsText" text="moderate">
      <formula>NOT(ISERROR(SEARCH("moderate",E1)))</formula>
    </cfRule>
    <cfRule type="containsText" dxfId="3" priority="61" operator="containsText" text="low">
      <formula>NOT(ISERROR(SEARCH("low",E1)))</formula>
    </cfRule>
    <cfRule type="containsText" dxfId="2" priority="60" operator="containsText" text="high">
      <formula>NOT(ISERROR(SEARCH("high",E1)))</formula>
    </cfRule>
    <cfRule type="containsText" dxfId="1" priority="59" operator="containsText" text="very">
      <formula>NOT(ISERROR(SEARCH("very",E1)))</formula>
    </cfRule>
  </conditionalFormatting>
  <conditionalFormatting sqref="E7:E8">
    <cfRule type="iconSet" priority="79">
      <iconSet reverse="1">
        <cfvo type="percent" val="0"/>
        <cfvo type="num" val="3" gte="0"/>
        <cfvo type="num" val="12" gte="0"/>
      </iconSet>
    </cfRule>
  </conditionalFormatting>
  <conditionalFormatting sqref="E14">
    <cfRule type="iconSet" priority="64">
      <iconSet reverse="1">
        <cfvo type="percent" val="0"/>
        <cfvo type="num" val="3" gte="0"/>
        <cfvo type="num" val="12" gte="0"/>
      </iconSet>
    </cfRule>
    <cfRule type="iconSet" priority="63">
      <iconSet reverse="1">
        <cfvo type="percent" val="0"/>
        <cfvo type="num" val="8"/>
        <cfvo type="num" val="13"/>
      </iconSet>
    </cfRule>
  </conditionalFormatting>
  <conditionalFormatting sqref="E18:E19">
    <cfRule type="iconSet" priority="78">
      <iconSet reverse="1">
        <cfvo type="percent" val="0"/>
        <cfvo type="num" val="3" gte="0"/>
        <cfvo type="num" val="12" gte="0"/>
      </iconSet>
    </cfRule>
  </conditionalFormatting>
  <conditionalFormatting sqref="E19">
    <cfRule type="iconSet" priority="42">
      <iconSet reverse="1">
        <cfvo type="percent" val="0"/>
        <cfvo type="num" val="3" gte="0"/>
        <cfvo type="num" val="12" gte="0"/>
      </iconSet>
    </cfRule>
  </conditionalFormatting>
  <conditionalFormatting sqref="E25">
    <cfRule type="iconSet" priority="58">
      <iconSet reverse="1">
        <cfvo type="percent" val="0"/>
        <cfvo type="num" val="3" gte="0"/>
        <cfvo type="num" val="12" gte="0"/>
      </iconSet>
    </cfRule>
    <cfRule type="iconSet" priority="57">
      <iconSet reverse="1">
        <cfvo type="percent" val="0"/>
        <cfvo type="num" val="8"/>
        <cfvo type="num" val="13"/>
      </iconSet>
    </cfRule>
  </conditionalFormatting>
  <conditionalFormatting sqref="E28:E29">
    <cfRule type="iconSet" priority="85">
      <iconSet reverse="1">
        <cfvo type="percent" val="0"/>
        <cfvo type="num" val="3" gte="0"/>
        <cfvo type="num" val="12" gte="0"/>
      </iconSet>
    </cfRule>
  </conditionalFormatting>
  <conditionalFormatting sqref="E29">
    <cfRule type="iconSet" priority="41">
      <iconSet reverse="1">
        <cfvo type="percent" val="0"/>
        <cfvo type="num" val="3" gte="0"/>
        <cfvo type="num" val="12" gte="0"/>
      </iconSet>
    </cfRule>
    <cfRule type="iconSet" priority="40">
      <iconSet reverse="1">
        <cfvo type="percent" val="0"/>
        <cfvo type="num" val="3" gte="0"/>
        <cfvo type="num" val="12" gte="0"/>
      </iconSet>
    </cfRule>
  </conditionalFormatting>
  <conditionalFormatting sqref="E37">
    <cfRule type="iconSet" priority="56">
      <iconSet reverse="1">
        <cfvo type="percent" val="0"/>
        <cfvo type="num" val="3" gte="0"/>
        <cfvo type="num" val="12" gte="0"/>
      </iconSet>
    </cfRule>
    <cfRule type="iconSet" priority="55">
      <iconSet reverse="1">
        <cfvo type="percent" val="0"/>
        <cfvo type="num" val="8"/>
        <cfvo type="num" val="13"/>
      </iconSet>
    </cfRule>
  </conditionalFormatting>
  <conditionalFormatting sqref="E40:E41">
    <cfRule type="iconSet" priority="74">
      <iconSet reverse="1">
        <cfvo type="percent" val="0"/>
        <cfvo type="num" val="3" gte="0"/>
        <cfvo type="num" val="12" gte="0"/>
      </iconSet>
    </cfRule>
    <cfRule type="iconSet" priority="73">
      <iconSet reverse="1">
        <cfvo type="percent" val="0"/>
        <cfvo type="num" val="8"/>
        <cfvo type="num" val="13"/>
      </iconSet>
    </cfRule>
  </conditionalFormatting>
  <conditionalFormatting sqref="E41">
    <cfRule type="iconSet" priority="36">
      <iconSet reverse="1">
        <cfvo type="percent" val="0"/>
        <cfvo type="num" val="3" gte="0"/>
        <cfvo type="num" val="12" gte="0"/>
      </iconSet>
    </cfRule>
    <cfRule type="iconSet" priority="39">
      <iconSet reverse="1">
        <cfvo type="percent" val="0"/>
        <cfvo type="num" val="3" gte="0"/>
        <cfvo type="num" val="12" gte="0"/>
      </iconSet>
    </cfRule>
    <cfRule type="iconSet" priority="38">
      <iconSet reverse="1">
        <cfvo type="percent" val="0"/>
        <cfvo type="num" val="8"/>
        <cfvo type="num" val="13"/>
      </iconSet>
    </cfRule>
    <cfRule type="iconSet" priority="37">
      <iconSet reverse="1">
        <cfvo type="percent" val="0"/>
        <cfvo type="num" val="3" gte="0"/>
        <cfvo type="num" val="12" gte="0"/>
      </iconSet>
    </cfRule>
  </conditionalFormatting>
  <conditionalFormatting sqref="E44">
    <cfRule type="iconSet" priority="54">
      <iconSet reverse="1">
        <cfvo type="percent" val="0"/>
        <cfvo type="num" val="3" gte="0"/>
        <cfvo type="num" val="12" gte="0"/>
      </iconSet>
    </cfRule>
    <cfRule type="iconSet" priority="53">
      <iconSet reverse="1">
        <cfvo type="percent" val="0"/>
        <cfvo type="num" val="8"/>
        <cfvo type="num" val="13"/>
      </iconSet>
    </cfRule>
  </conditionalFormatting>
  <conditionalFormatting sqref="E47:E48">
    <cfRule type="iconSet" priority="72">
      <iconSet reverse="1">
        <cfvo type="percent" val="0"/>
        <cfvo type="num" val="3" gte="0"/>
        <cfvo type="num" val="12" gte="0"/>
      </iconSet>
    </cfRule>
    <cfRule type="iconSet" priority="71">
      <iconSet reverse="1">
        <cfvo type="percent" val="0"/>
        <cfvo type="num" val="8"/>
        <cfvo type="num" val="13"/>
      </iconSet>
    </cfRule>
  </conditionalFormatting>
  <conditionalFormatting sqref="E48">
    <cfRule type="iconSet" priority="35">
      <iconSet reverse="1">
        <cfvo type="percent" val="0"/>
        <cfvo type="num" val="3" gte="0"/>
        <cfvo type="num" val="12" gte="0"/>
      </iconSet>
    </cfRule>
    <cfRule type="iconSet" priority="30">
      <iconSet reverse="1">
        <cfvo type="percent" val="0"/>
        <cfvo type="num" val="3" gte="0"/>
        <cfvo type="num" val="12" gte="0"/>
      </iconSet>
    </cfRule>
    <cfRule type="iconSet" priority="31">
      <iconSet reverse="1">
        <cfvo type="percent" val="0"/>
        <cfvo type="num" val="3" gte="0"/>
        <cfvo type="num" val="12" gte="0"/>
      </iconSet>
    </cfRule>
    <cfRule type="iconSet" priority="32">
      <iconSet reverse="1">
        <cfvo type="percent" val="0"/>
        <cfvo type="num" val="8"/>
        <cfvo type="num" val="13"/>
      </iconSet>
    </cfRule>
    <cfRule type="iconSet" priority="33">
      <iconSet reverse="1">
        <cfvo type="percent" val="0"/>
        <cfvo type="num" val="3" gte="0"/>
        <cfvo type="num" val="12" gte="0"/>
      </iconSet>
    </cfRule>
    <cfRule type="iconSet" priority="34">
      <iconSet reverse="1">
        <cfvo type="percent" val="0"/>
        <cfvo type="num" val="8"/>
        <cfvo type="num" val="13"/>
      </iconSet>
    </cfRule>
  </conditionalFormatting>
  <conditionalFormatting sqref="E54">
    <cfRule type="iconSet" priority="51">
      <iconSet reverse="1">
        <cfvo type="percent" val="0"/>
        <cfvo type="num" val="8"/>
        <cfvo type="num" val="13"/>
      </iconSet>
    </cfRule>
    <cfRule type="iconSet" priority="52">
      <iconSet reverse="1">
        <cfvo type="percent" val="0"/>
        <cfvo type="num" val="3" gte="0"/>
        <cfvo type="num" val="12" gte="0"/>
      </iconSet>
    </cfRule>
  </conditionalFormatting>
  <conditionalFormatting sqref="E56">
    <cfRule type="iconSet" priority="29">
      <iconSet reverse="1">
        <cfvo type="percent" val="0"/>
        <cfvo type="num" val="3" gte="0"/>
        <cfvo type="num" val="12" gte="0"/>
      </iconSet>
    </cfRule>
    <cfRule type="iconSet" priority="28">
      <iconSet reverse="1">
        <cfvo type="percent" val="0"/>
        <cfvo type="num" val="8"/>
        <cfvo type="num" val="13"/>
      </iconSet>
    </cfRule>
    <cfRule type="iconSet" priority="27">
      <iconSet reverse="1">
        <cfvo type="percent" val="0"/>
        <cfvo type="num" val="3" gte="0"/>
        <cfvo type="num" val="12" gte="0"/>
      </iconSet>
    </cfRule>
    <cfRule type="iconSet" priority="25">
      <iconSet reverse="1">
        <cfvo type="percent" val="0"/>
        <cfvo type="num" val="3" gte="0"/>
        <cfvo type="num" val="12" gte="0"/>
      </iconSet>
    </cfRule>
    <cfRule type="iconSet" priority="24">
      <iconSet reverse="1">
        <cfvo type="percent" val="0"/>
        <cfvo type="num" val="8"/>
        <cfvo type="num" val="13"/>
      </iconSet>
    </cfRule>
    <cfRule type="iconSet" priority="23">
      <iconSet reverse="1">
        <cfvo type="percent" val="0"/>
        <cfvo type="num" val="3" gte="0"/>
        <cfvo type="num" val="12" gte="0"/>
      </iconSet>
    </cfRule>
    <cfRule type="iconSet" priority="26">
      <iconSet reverse="1">
        <cfvo type="percent" val="0"/>
        <cfvo type="num" val="8"/>
        <cfvo type="num" val="13"/>
      </iconSet>
    </cfRule>
    <cfRule type="iconSet" priority="22">
      <iconSet reverse="1">
        <cfvo type="percent" val="0"/>
        <cfvo type="num" val="3" gte="0"/>
        <cfvo type="num" val="12" gte="0"/>
      </iconSet>
    </cfRule>
  </conditionalFormatting>
  <conditionalFormatting sqref="E64">
    <cfRule type="iconSet" priority="21">
      <iconSet reverse="1">
        <cfvo type="percent" val="0"/>
        <cfvo type="num" val="3" gte="0"/>
        <cfvo type="num" val="12" gte="0"/>
      </iconSet>
    </cfRule>
    <cfRule type="iconSet" priority="20">
      <iconSet reverse="1">
        <cfvo type="percent" val="0"/>
        <cfvo type="num" val="8"/>
        <cfvo type="num" val="13"/>
      </iconSet>
    </cfRule>
    <cfRule type="iconSet" priority="19">
      <iconSet reverse="1">
        <cfvo type="percent" val="0"/>
        <cfvo type="num" val="3" gte="0"/>
        <cfvo type="num" val="12" gte="0"/>
      </iconSet>
    </cfRule>
    <cfRule type="iconSet" priority="18">
      <iconSet reverse="1">
        <cfvo type="percent" val="0"/>
        <cfvo type="num" val="8"/>
        <cfvo type="num" val="13"/>
      </iconSet>
    </cfRule>
    <cfRule type="iconSet" priority="16">
      <iconSet reverse="1">
        <cfvo type="percent" val="0"/>
        <cfvo type="num" val="8"/>
        <cfvo type="num" val="13"/>
      </iconSet>
    </cfRule>
    <cfRule type="iconSet" priority="15">
      <iconSet reverse="1">
        <cfvo type="percent" val="0"/>
        <cfvo type="num" val="3" gte="0"/>
        <cfvo type="num" val="12" gte="0"/>
      </iconSet>
    </cfRule>
    <cfRule type="iconSet" priority="14">
      <iconSet reverse="1">
        <cfvo type="percent" val="0"/>
        <cfvo type="num" val="8"/>
        <cfvo type="num" val="13"/>
      </iconSet>
    </cfRule>
    <cfRule type="iconSet" priority="13">
      <iconSet reverse="1">
        <cfvo type="percent" val="0"/>
        <cfvo type="num" val="3" gte="0"/>
        <cfvo type="num" val="12" gte="0"/>
      </iconSet>
    </cfRule>
    <cfRule type="iconSet" priority="12">
      <iconSet reverse="1">
        <cfvo type="percent" val="0"/>
        <cfvo type="num" val="3" gte="0"/>
        <cfvo type="num" val="12" gte="0"/>
      </iconSet>
    </cfRule>
    <cfRule type="iconSet" priority="17">
      <iconSet reverse="1">
        <cfvo type="percent" val="0"/>
        <cfvo type="num" val="3" gte="0"/>
        <cfvo type="num" val="12" gte="0"/>
      </iconSet>
    </cfRule>
  </conditionalFormatting>
  <conditionalFormatting sqref="E76">
    <cfRule type="iconSet" priority="2">
      <iconSet reverse="1">
        <cfvo type="percent" val="0"/>
        <cfvo type="num" val="3" gte="0"/>
        <cfvo type="num" val="12" gte="0"/>
      </iconSet>
    </cfRule>
    <cfRule type="iconSet" priority="9">
      <iconSet reverse="1">
        <cfvo type="percent" val="0"/>
        <cfvo type="num" val="3" gte="0"/>
        <cfvo type="num" val="12" gte="0"/>
      </iconSet>
    </cfRule>
    <cfRule type="iconSet" priority="11">
      <iconSet reverse="1">
        <cfvo type="percent" val="0"/>
        <cfvo type="num" val="3" gte="0"/>
        <cfvo type="num" val="12" gte="0"/>
      </iconSet>
    </cfRule>
    <cfRule type="iconSet" priority="10">
      <iconSet reverse="1">
        <cfvo type="percent" val="0"/>
        <cfvo type="num" val="8"/>
        <cfvo type="num" val="13"/>
      </iconSet>
    </cfRule>
    <cfRule type="iconSet" priority="8">
      <iconSet reverse="1">
        <cfvo type="percent" val="0"/>
        <cfvo type="num" val="8"/>
        <cfvo type="num" val="13"/>
      </iconSet>
    </cfRule>
    <cfRule type="iconSet" priority="7">
      <iconSet reverse="1">
        <cfvo type="percent" val="0"/>
        <cfvo type="num" val="3" gte="0"/>
        <cfvo type="num" val="12" gte="0"/>
      </iconSet>
    </cfRule>
    <cfRule type="iconSet" priority="6">
      <iconSet reverse="1">
        <cfvo type="percent" val="0"/>
        <cfvo type="num" val="8"/>
        <cfvo type="num" val="13"/>
      </iconSet>
    </cfRule>
    <cfRule type="iconSet" priority="5">
      <iconSet reverse="1">
        <cfvo type="percent" val="0"/>
        <cfvo type="num" val="3" gte="0"/>
        <cfvo type="num" val="12" gte="0"/>
      </iconSet>
    </cfRule>
    <cfRule type="iconSet" priority="4">
      <iconSet reverse="1">
        <cfvo type="percent" val="0"/>
        <cfvo type="num" val="8"/>
        <cfvo type="num" val="13"/>
      </iconSet>
    </cfRule>
    <cfRule type="iconSet" priority="3">
      <iconSet reverse="1">
        <cfvo type="percent" val="0"/>
        <cfvo type="num" val="3" gte="0"/>
        <cfvo type="num" val="12" gte="0"/>
      </iconSet>
    </cfRule>
  </conditionalFormatting>
  <conditionalFormatting sqref="E87:E90 E7:E8 E18:E19 E28:E29">
    <cfRule type="iconSet" priority="75">
      <iconSet reverse="1">
        <cfvo type="percent" val="0"/>
        <cfvo type="num" val="8"/>
        <cfvo type="num" val="13"/>
      </iconSet>
    </cfRule>
  </conditionalFormatting>
  <conditionalFormatting sqref="E87:E90">
    <cfRule type="iconSet" priority="76">
      <iconSet reverse="1">
        <cfvo type="percent" val="0"/>
        <cfvo type="num" val="3" gte="0"/>
        <cfvo type="num" val="12" gte="0"/>
      </iconSet>
    </cfRule>
  </conditionalFormatting>
  <hyperlinks>
    <hyperlink ref="A79:C79" r:id="rId1" display="https://joinedupcarederbyshire.co.uk/download/patient-and-public-involvement-ppi-form-guidance/" xr:uid="{3B533907-F909-4AEB-8101-74A6028017B4}"/>
    <hyperlink ref="A80:C80" r:id="rId2" display="https://joinedupcarederbyshire.co.uk/download/patient-and-public-involvement-ppi-form-guidance/" xr:uid="{E88DF46F-BD27-4468-96C1-7999F0D1218D}"/>
    <hyperlink ref="A80" r:id="rId3" xr:uid="{AA9A7384-6F8B-494A-8471-857BC7140775}"/>
  </hyperlinks>
  <pageMargins left="0.23622047244094491" right="0.23622047244094491" top="0.74803149606299213" bottom="0.74803149606299213" header="0.31496062992125984" footer="0.31496062992125984"/>
  <pageSetup paperSize="8" scale="110" fitToHeight="0" orientation="portrait" r:id="rId4"/>
  <drawing r:id="rId5"/>
  <extLst>
    <ext xmlns:x14="http://schemas.microsoft.com/office/spreadsheetml/2009/9/main" uri="{CCE6A557-97BC-4b89-ADB6-D9C93CAAB3DF}">
      <x14:dataValidations xmlns:xm="http://schemas.microsoft.com/office/excel/2006/main" count="3">
        <x14:dataValidation type="list" allowBlank="1" showInputMessage="1" showErrorMessage="1" xr:uid="{DC0023A8-9EFF-4CC7-959E-640995A1A1DF}">
          <x14:formula1>
            <xm:f>LISTS!$A$2:$A$4</xm:f>
          </x14:formula1>
          <xm:sqref>D65:D72 D9:D12 D20:D23 D30:D35 D49:D52 D57:D60 D42 F79 D77:D79 D81:D83</xm:sqref>
        </x14:dataValidation>
        <x14:dataValidation type="list" allowBlank="1" showInputMessage="1" showErrorMessage="1" xr:uid="{2AFE93E4-9F25-44C9-B875-DEA2D8EFAFCB}">
          <x14:formula1>
            <xm:f>LISTS!$B$2:$B$7</xm:f>
          </x14:formula1>
          <xm:sqref>C14:C15 C25 C7:C8 C54 C44 C37 C47 C40:C41 C28:C29 C18:C19</xm:sqref>
        </x14:dataValidation>
        <x14:dataValidation type="list" allowBlank="1" showInputMessage="1" showErrorMessage="1" xr:uid="{7A4D96B5-BB1F-4B96-BFE3-F1F37A5F63C1}">
          <x14:formula1>
            <xm:f>LISTS!$D$2:$D$7</xm:f>
          </x14:formula1>
          <xm:sqref>D7:D8 D18:D19 D14:D15 D54 D44 D37 D25 D47 D40:D41 D28:D29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6AC6F2-EC03-4417-9DA2-590AB5A58119}">
  <sheetPr codeName="Sheet3"/>
  <dimension ref="A1:Q38"/>
  <sheetViews>
    <sheetView workbookViewId="0">
      <selection activeCell="P1" sqref="P1:P2"/>
    </sheetView>
  </sheetViews>
  <sheetFormatPr defaultRowHeight="12.75" x14ac:dyDescent="0.2"/>
  <cols>
    <col min="2" max="2" width="13.85546875" customWidth="1"/>
    <col min="3" max="3" width="14.7109375" customWidth="1"/>
    <col min="4" max="4" width="20.5703125" customWidth="1"/>
    <col min="9" max="9" width="14.85546875" customWidth="1"/>
    <col min="11" max="11" width="34.140625" customWidth="1"/>
  </cols>
  <sheetData>
    <row r="1" spans="1:17" x14ac:dyDescent="0.2">
      <c r="B1" s="1" t="s">
        <v>70</v>
      </c>
      <c r="C1" s="1"/>
      <c r="D1" s="1" t="s">
        <v>71</v>
      </c>
      <c r="E1" s="1"/>
      <c r="K1" t="s">
        <v>98</v>
      </c>
      <c r="L1">
        <v>3</v>
      </c>
      <c r="P1" t="s">
        <v>208</v>
      </c>
    </row>
    <row r="2" spans="1:17" x14ac:dyDescent="0.2">
      <c r="A2" t="s">
        <v>67</v>
      </c>
      <c r="B2" s="1" t="s">
        <v>187</v>
      </c>
      <c r="C2" s="150">
        <v>1</v>
      </c>
      <c r="D2" s="1" t="s">
        <v>187</v>
      </c>
      <c r="E2" s="1">
        <v>1</v>
      </c>
      <c r="K2" t="s">
        <v>99</v>
      </c>
      <c r="L2">
        <v>2</v>
      </c>
      <c r="P2" t="s">
        <v>209</v>
      </c>
    </row>
    <row r="3" spans="1:17" x14ac:dyDescent="0.2">
      <c r="A3" t="s">
        <v>68</v>
      </c>
      <c r="B3" s="15" t="s">
        <v>87</v>
      </c>
      <c r="C3" s="16">
        <v>1</v>
      </c>
      <c r="D3" s="18" t="s">
        <v>73</v>
      </c>
      <c r="E3" s="17">
        <v>1</v>
      </c>
      <c r="K3" t="s">
        <v>100</v>
      </c>
      <c r="L3">
        <v>1</v>
      </c>
      <c r="P3" t="s">
        <v>210</v>
      </c>
    </row>
    <row r="4" spans="1:17" x14ac:dyDescent="0.2">
      <c r="A4" t="s">
        <v>69</v>
      </c>
      <c r="B4" s="15" t="s">
        <v>81</v>
      </c>
      <c r="C4" s="16">
        <v>2</v>
      </c>
      <c r="D4" s="18" t="s">
        <v>74</v>
      </c>
      <c r="E4" s="17">
        <v>2</v>
      </c>
      <c r="K4" t="s">
        <v>101</v>
      </c>
      <c r="L4">
        <v>0</v>
      </c>
    </row>
    <row r="5" spans="1:17" x14ac:dyDescent="0.2">
      <c r="B5" s="15" t="s">
        <v>80</v>
      </c>
      <c r="C5" s="16">
        <v>3</v>
      </c>
      <c r="D5" s="18" t="s">
        <v>75</v>
      </c>
      <c r="E5" s="17">
        <v>3</v>
      </c>
      <c r="K5" t="s">
        <v>102</v>
      </c>
      <c r="L5">
        <v>-1</v>
      </c>
    </row>
    <row r="6" spans="1:17" x14ac:dyDescent="0.2">
      <c r="B6" s="15" t="s">
        <v>79</v>
      </c>
      <c r="C6" s="16">
        <v>4</v>
      </c>
      <c r="D6" s="18" t="s">
        <v>76</v>
      </c>
      <c r="E6" s="17">
        <v>4</v>
      </c>
      <c r="K6" t="s">
        <v>103</v>
      </c>
      <c r="L6">
        <v>-2</v>
      </c>
    </row>
    <row r="7" spans="1:17" x14ac:dyDescent="0.2">
      <c r="B7" s="15" t="s">
        <v>88</v>
      </c>
      <c r="C7" s="16">
        <v>5</v>
      </c>
      <c r="D7" s="18" t="s">
        <v>89</v>
      </c>
      <c r="E7" s="17">
        <v>5</v>
      </c>
      <c r="K7" t="s">
        <v>104</v>
      </c>
      <c r="L7">
        <v>-3</v>
      </c>
    </row>
    <row r="14" spans="1:17" ht="13.5" thickBot="1" x14ac:dyDescent="0.25">
      <c r="K14" s="55" t="s">
        <v>120</v>
      </c>
      <c r="L14" s="55"/>
      <c r="M14" s="55"/>
      <c r="N14" s="55"/>
      <c r="O14" s="55"/>
      <c r="P14" s="55"/>
      <c r="Q14" s="55"/>
    </row>
    <row r="15" spans="1:17" ht="15.75" thickBot="1" x14ac:dyDescent="0.25">
      <c r="B15" s="296" t="s">
        <v>37</v>
      </c>
      <c r="C15" s="297"/>
      <c r="D15" s="298"/>
      <c r="E15" s="305" t="s">
        <v>72</v>
      </c>
      <c r="F15" s="306"/>
      <c r="G15" s="306"/>
      <c r="H15" s="306"/>
      <c r="I15" s="307"/>
      <c r="K15" s="55" t="s">
        <v>121</v>
      </c>
      <c r="L15" s="55"/>
      <c r="M15" s="55"/>
      <c r="N15" s="55"/>
      <c r="O15" s="55"/>
      <c r="P15" s="55"/>
      <c r="Q15" s="55"/>
    </row>
    <row r="16" spans="1:17" ht="15.75" thickBot="1" x14ac:dyDescent="0.25">
      <c r="B16" s="299"/>
      <c r="C16" s="300"/>
      <c r="D16" s="301"/>
      <c r="E16" s="2">
        <v>1</v>
      </c>
      <c r="F16" s="2">
        <v>2</v>
      </c>
      <c r="G16" s="2">
        <v>3</v>
      </c>
      <c r="H16" s="2">
        <v>4</v>
      </c>
      <c r="I16" s="2">
        <v>5</v>
      </c>
      <c r="K16" s="55" t="s">
        <v>122</v>
      </c>
      <c r="L16" s="55"/>
      <c r="M16" s="55"/>
      <c r="N16" s="55"/>
      <c r="O16" s="55"/>
      <c r="P16" s="55"/>
      <c r="Q16" s="55"/>
    </row>
    <row r="17" spans="2:17" ht="30.75" thickBot="1" x14ac:dyDescent="0.25">
      <c r="B17" s="302"/>
      <c r="C17" s="303"/>
      <c r="D17" s="304"/>
      <c r="E17" s="2" t="s">
        <v>73</v>
      </c>
      <c r="F17" s="2" t="s">
        <v>74</v>
      </c>
      <c r="G17" s="2" t="s">
        <v>75</v>
      </c>
      <c r="H17" s="2" t="s">
        <v>76</v>
      </c>
      <c r="I17" s="2" t="s">
        <v>77</v>
      </c>
      <c r="K17" s="55" t="s">
        <v>123</v>
      </c>
      <c r="L17" s="55"/>
      <c r="M17" s="55"/>
      <c r="N17" s="55"/>
      <c r="O17" s="55"/>
      <c r="P17" s="55"/>
      <c r="Q17" s="55"/>
    </row>
    <row r="18" spans="2:17" ht="15.75" thickBot="1" x14ac:dyDescent="0.25">
      <c r="B18" s="3">
        <v>5</v>
      </c>
      <c r="C18" s="4"/>
      <c r="D18" s="5" t="s">
        <v>78</v>
      </c>
      <c r="E18" s="6">
        <v>5</v>
      </c>
      <c r="F18" s="7">
        <v>10</v>
      </c>
      <c r="G18" s="8">
        <v>15</v>
      </c>
      <c r="H18" s="8">
        <v>20</v>
      </c>
      <c r="I18" s="8">
        <v>25</v>
      </c>
      <c r="K18" s="55" t="s">
        <v>124</v>
      </c>
      <c r="L18" s="55"/>
      <c r="M18" s="55"/>
      <c r="N18" s="55"/>
      <c r="O18" s="55"/>
      <c r="P18" s="55"/>
      <c r="Q18" s="55"/>
    </row>
    <row r="19" spans="2:17" ht="15.75" thickBot="1" x14ac:dyDescent="0.25">
      <c r="B19" s="3">
        <v>4</v>
      </c>
      <c r="C19" s="4"/>
      <c r="D19" s="5" t="s">
        <v>79</v>
      </c>
      <c r="E19" s="6">
        <v>4</v>
      </c>
      <c r="F19" s="7">
        <v>8</v>
      </c>
      <c r="G19" s="7">
        <v>12</v>
      </c>
      <c r="H19" s="8">
        <v>16</v>
      </c>
      <c r="I19" s="8">
        <v>20</v>
      </c>
      <c r="K19" s="55" t="s">
        <v>125</v>
      </c>
      <c r="L19" s="55"/>
      <c r="M19" s="55"/>
      <c r="N19" s="55"/>
      <c r="O19" s="55"/>
      <c r="P19" s="55"/>
      <c r="Q19" s="55"/>
    </row>
    <row r="20" spans="2:17" ht="15.75" thickBot="1" x14ac:dyDescent="0.25">
      <c r="B20" s="3">
        <v>3</v>
      </c>
      <c r="C20" s="4"/>
      <c r="D20" s="5" t="s">
        <v>80</v>
      </c>
      <c r="E20" s="9">
        <v>3</v>
      </c>
      <c r="F20" s="6">
        <v>6</v>
      </c>
      <c r="G20" s="7">
        <v>9</v>
      </c>
      <c r="H20" s="7">
        <v>12</v>
      </c>
      <c r="I20" s="8">
        <v>15</v>
      </c>
      <c r="K20" s="55" t="s">
        <v>126</v>
      </c>
      <c r="L20" s="55"/>
      <c r="M20" s="55"/>
      <c r="N20" s="55"/>
      <c r="O20" s="55"/>
      <c r="P20" s="55"/>
      <c r="Q20" s="55"/>
    </row>
    <row r="21" spans="2:17" ht="15.75" thickBot="1" x14ac:dyDescent="0.25">
      <c r="B21" s="3">
        <v>2</v>
      </c>
      <c r="C21" s="4"/>
      <c r="D21" s="5" t="s">
        <v>81</v>
      </c>
      <c r="E21" s="9">
        <v>2</v>
      </c>
      <c r="F21" s="6">
        <v>4</v>
      </c>
      <c r="G21" s="6">
        <v>6</v>
      </c>
      <c r="H21" s="7">
        <v>8</v>
      </c>
      <c r="I21" s="7">
        <v>10</v>
      </c>
      <c r="K21" s="55" t="s">
        <v>127</v>
      </c>
      <c r="L21" s="55"/>
      <c r="M21" s="55"/>
      <c r="N21" s="55"/>
      <c r="O21" s="55"/>
      <c r="P21" s="55"/>
      <c r="Q21" s="55"/>
    </row>
    <row r="22" spans="2:17" ht="15.75" thickBot="1" x14ac:dyDescent="0.25">
      <c r="B22" s="3">
        <v>1</v>
      </c>
      <c r="C22" s="4"/>
      <c r="D22" s="5" t="s">
        <v>82</v>
      </c>
      <c r="E22" s="9">
        <v>1</v>
      </c>
      <c r="F22" s="9">
        <v>2</v>
      </c>
      <c r="G22" s="9">
        <v>3</v>
      </c>
      <c r="H22" s="6">
        <v>4</v>
      </c>
      <c r="I22" s="6">
        <v>5</v>
      </c>
      <c r="K22" s="55" t="s">
        <v>128</v>
      </c>
      <c r="L22" s="55"/>
      <c r="M22" s="55"/>
      <c r="N22" s="55"/>
      <c r="O22" s="55"/>
      <c r="P22" s="55"/>
      <c r="Q22" s="55"/>
    </row>
    <row r="23" spans="2:17" x14ac:dyDescent="0.2">
      <c r="K23" s="55" t="s">
        <v>129</v>
      </c>
    </row>
    <row r="24" spans="2:17" ht="14.25" x14ac:dyDescent="0.2">
      <c r="B24" s="10">
        <v>1</v>
      </c>
      <c r="C24" s="11" t="s">
        <v>83</v>
      </c>
      <c r="K24" t="s">
        <v>130</v>
      </c>
    </row>
    <row r="25" spans="2:17" ht="14.25" x14ac:dyDescent="0.2">
      <c r="B25" s="10">
        <v>2</v>
      </c>
      <c r="C25" s="11" t="s">
        <v>83</v>
      </c>
      <c r="K25" t="s">
        <v>131</v>
      </c>
    </row>
    <row r="26" spans="2:17" ht="14.25" x14ac:dyDescent="0.2">
      <c r="B26" s="10">
        <v>3</v>
      </c>
      <c r="C26" s="11" t="s">
        <v>83</v>
      </c>
      <c r="K26" t="s">
        <v>132</v>
      </c>
    </row>
    <row r="27" spans="2:17" ht="14.25" x14ac:dyDescent="0.2">
      <c r="B27" s="10">
        <v>4</v>
      </c>
      <c r="C27" s="12" t="s">
        <v>84</v>
      </c>
      <c r="K27" t="s">
        <v>133</v>
      </c>
    </row>
    <row r="28" spans="2:17" ht="14.25" x14ac:dyDescent="0.2">
      <c r="B28" s="10">
        <v>5</v>
      </c>
      <c r="C28" s="12" t="s">
        <v>84</v>
      </c>
      <c r="K28" t="s">
        <v>134</v>
      </c>
    </row>
    <row r="29" spans="2:17" ht="14.25" x14ac:dyDescent="0.2">
      <c r="B29" s="10">
        <v>6</v>
      </c>
      <c r="C29" s="12" t="s">
        <v>84</v>
      </c>
      <c r="K29" t="s">
        <v>135</v>
      </c>
    </row>
    <row r="30" spans="2:17" ht="14.25" x14ac:dyDescent="0.2">
      <c r="B30" s="10">
        <v>8</v>
      </c>
      <c r="C30" s="13" t="s">
        <v>85</v>
      </c>
      <c r="K30" t="s">
        <v>136</v>
      </c>
    </row>
    <row r="31" spans="2:17" ht="14.25" x14ac:dyDescent="0.2">
      <c r="B31" s="10">
        <v>9</v>
      </c>
      <c r="C31" s="13" t="s">
        <v>85</v>
      </c>
      <c r="K31" t="s">
        <v>137</v>
      </c>
    </row>
    <row r="32" spans="2:17" ht="14.25" x14ac:dyDescent="0.2">
      <c r="B32" s="10">
        <v>10</v>
      </c>
      <c r="C32" s="13" t="s">
        <v>85</v>
      </c>
      <c r="K32" t="s">
        <v>138</v>
      </c>
    </row>
    <row r="33" spans="2:3" ht="14.25" x14ac:dyDescent="0.2">
      <c r="B33" s="10">
        <v>12</v>
      </c>
      <c r="C33" s="13" t="s">
        <v>85</v>
      </c>
    </row>
    <row r="34" spans="2:3" ht="14.25" x14ac:dyDescent="0.2">
      <c r="B34" s="10">
        <v>15</v>
      </c>
      <c r="C34" s="14" t="s">
        <v>86</v>
      </c>
    </row>
    <row r="35" spans="2:3" ht="14.25" x14ac:dyDescent="0.2">
      <c r="B35" s="10">
        <v>16</v>
      </c>
      <c r="C35" s="14" t="s">
        <v>86</v>
      </c>
    </row>
    <row r="36" spans="2:3" ht="14.25" x14ac:dyDescent="0.2">
      <c r="B36" s="10">
        <v>20</v>
      </c>
      <c r="C36" s="14" t="s">
        <v>86</v>
      </c>
    </row>
    <row r="37" spans="2:3" ht="14.25" x14ac:dyDescent="0.2">
      <c r="B37" s="10">
        <v>25</v>
      </c>
      <c r="C37" s="14" t="s">
        <v>86</v>
      </c>
    </row>
    <row r="38" spans="2:3" ht="14.25" x14ac:dyDescent="0.2">
      <c r="B38" s="10"/>
      <c r="C38" s="14" t="s">
        <v>86</v>
      </c>
    </row>
  </sheetData>
  <sheetProtection selectLockedCells="1"/>
  <mergeCells count="2">
    <mergeCell ref="B15:D17"/>
    <mergeCell ref="E15:I15"/>
  </mergeCells>
  <phoneticPr fontId="18" type="noConversion"/>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97F0F2-8712-4DAE-AE55-6EE3C3C78B86}">
  <sheetPr codeName="Sheet4"/>
  <dimension ref="A1:D33"/>
  <sheetViews>
    <sheetView zoomScaleNormal="100" workbookViewId="0">
      <selection activeCell="D4" sqref="D4"/>
    </sheetView>
  </sheetViews>
  <sheetFormatPr defaultRowHeight="12.75" x14ac:dyDescent="0.2"/>
  <cols>
    <col min="2" max="2" width="34.42578125" customWidth="1"/>
    <col min="3" max="3" width="27.85546875" customWidth="1"/>
    <col min="4" max="4" width="77.140625" customWidth="1"/>
    <col min="5" max="6" width="12.28515625" customWidth="1"/>
    <col min="7" max="7" width="12.85546875" customWidth="1"/>
    <col min="8" max="8" width="13" customWidth="1"/>
    <col min="9" max="9" width="12.28515625" customWidth="1"/>
    <col min="10" max="10" width="10.140625" customWidth="1"/>
    <col min="11" max="11" width="8.5703125" customWidth="1"/>
  </cols>
  <sheetData>
    <row r="1" spans="1:4" ht="164.25" customHeight="1" x14ac:dyDescent="0.2">
      <c r="A1" s="311" t="s">
        <v>105</v>
      </c>
      <c r="B1" s="312"/>
      <c r="C1" s="312"/>
      <c r="D1" s="313"/>
    </row>
    <row r="2" spans="1:4" s="119" customFormat="1" ht="40.35" customHeight="1" x14ac:dyDescent="0.25">
      <c r="A2" s="314" t="s">
        <v>156</v>
      </c>
      <c r="B2" s="315"/>
      <c r="C2" s="315"/>
      <c r="D2" s="316"/>
    </row>
    <row r="3" spans="1:4" ht="99.75" customHeight="1" x14ac:dyDescent="0.2">
      <c r="A3" s="127"/>
      <c r="B3" s="128" t="s">
        <v>106</v>
      </c>
      <c r="C3" s="129" t="s">
        <v>37</v>
      </c>
      <c r="D3" s="130" t="s">
        <v>155</v>
      </c>
    </row>
    <row r="4" spans="1:4" ht="63.75" customHeight="1" x14ac:dyDescent="0.2">
      <c r="A4" s="123" t="s">
        <v>38</v>
      </c>
      <c r="B4" s="124" t="s">
        <v>56</v>
      </c>
      <c r="C4" s="131"/>
      <c r="D4" s="132"/>
    </row>
    <row r="5" spans="1:4" ht="63.75" customHeight="1" x14ac:dyDescent="0.2">
      <c r="A5" s="123" t="s">
        <v>39</v>
      </c>
      <c r="B5" s="124" t="s">
        <v>57</v>
      </c>
      <c r="C5" s="131"/>
      <c r="D5" s="132"/>
    </row>
    <row r="6" spans="1:4" ht="60" x14ac:dyDescent="0.2">
      <c r="A6" s="123" t="s">
        <v>40</v>
      </c>
      <c r="B6" s="124" t="s">
        <v>58</v>
      </c>
      <c r="C6" s="131"/>
      <c r="D6" s="132"/>
    </row>
    <row r="7" spans="1:4" ht="36" x14ac:dyDescent="0.2">
      <c r="A7" s="123" t="s">
        <v>41</v>
      </c>
      <c r="B7" s="124" t="s">
        <v>206</v>
      </c>
      <c r="C7" s="131"/>
      <c r="D7" s="132"/>
    </row>
    <row r="8" spans="1:4" ht="72" x14ac:dyDescent="0.2">
      <c r="A8" s="123" t="s">
        <v>42</v>
      </c>
      <c r="B8" s="124" t="s">
        <v>59</v>
      </c>
      <c r="C8" s="131"/>
      <c r="D8" s="132"/>
    </row>
    <row r="9" spans="1:4" ht="72" x14ac:dyDescent="0.2">
      <c r="A9" s="123" t="s">
        <v>43</v>
      </c>
      <c r="B9" s="124" t="s">
        <v>60</v>
      </c>
      <c r="C9" s="131"/>
      <c r="D9" s="132"/>
    </row>
    <row r="10" spans="1:4" ht="36" x14ac:dyDescent="0.2">
      <c r="A10" s="123" t="s">
        <v>44</v>
      </c>
      <c r="B10" s="124" t="s">
        <v>61</v>
      </c>
      <c r="C10" s="131"/>
      <c r="D10" s="132"/>
    </row>
    <row r="11" spans="1:4" ht="48" x14ac:dyDescent="0.2">
      <c r="A11" s="123" t="s">
        <v>45</v>
      </c>
      <c r="B11" s="124" t="s">
        <v>62</v>
      </c>
      <c r="C11" s="131"/>
      <c r="D11" s="132"/>
    </row>
    <row r="12" spans="1:4" ht="84" x14ac:dyDescent="0.2">
      <c r="A12" s="123" t="s">
        <v>46</v>
      </c>
      <c r="B12" s="124" t="s">
        <v>63</v>
      </c>
      <c r="C12" s="131"/>
      <c r="D12" s="132"/>
    </row>
    <row r="13" spans="1:4" ht="26.1" customHeight="1" x14ac:dyDescent="0.2">
      <c r="A13" s="308" t="s">
        <v>47</v>
      </c>
      <c r="B13" s="309"/>
      <c r="C13" s="309"/>
      <c r="D13" s="310"/>
    </row>
    <row r="14" spans="1:4" ht="51.6" customHeight="1" x14ac:dyDescent="0.2">
      <c r="A14" s="123" t="s">
        <v>48</v>
      </c>
      <c r="B14" s="125" t="s">
        <v>64</v>
      </c>
      <c r="C14" s="133"/>
      <c r="D14" s="132"/>
    </row>
    <row r="15" spans="1:4" ht="35.25" customHeight="1" x14ac:dyDescent="0.2">
      <c r="A15" s="123" t="s">
        <v>49</v>
      </c>
      <c r="B15" s="125" t="s">
        <v>65</v>
      </c>
      <c r="C15" s="133"/>
      <c r="D15" s="132"/>
    </row>
    <row r="16" spans="1:4" ht="36" x14ac:dyDescent="0.2">
      <c r="A16" s="123" t="s">
        <v>50</v>
      </c>
      <c r="B16" s="125" t="s">
        <v>66</v>
      </c>
      <c r="C16" s="133"/>
      <c r="D16" s="132"/>
    </row>
    <row r="17" spans="1:4" ht="40.5" customHeight="1" x14ac:dyDescent="0.2">
      <c r="A17" s="123" t="s">
        <v>52</v>
      </c>
      <c r="B17" s="126" t="s">
        <v>141</v>
      </c>
      <c r="C17" s="133"/>
      <c r="D17" s="132"/>
    </row>
    <row r="18" spans="1:4" ht="23.25" customHeight="1" x14ac:dyDescent="0.2">
      <c r="A18" s="308" t="s">
        <v>51</v>
      </c>
      <c r="B18" s="309"/>
      <c r="C18" s="309"/>
      <c r="D18" s="310"/>
    </row>
    <row r="19" spans="1:4" x14ac:dyDescent="0.2">
      <c r="A19" s="123" t="s">
        <v>54</v>
      </c>
      <c r="B19" s="124" t="s">
        <v>53</v>
      </c>
      <c r="C19" s="133"/>
      <c r="D19" s="132"/>
    </row>
    <row r="20" spans="1:4" x14ac:dyDescent="0.2">
      <c r="A20" s="123" t="s">
        <v>142</v>
      </c>
      <c r="B20" s="124" t="s">
        <v>55</v>
      </c>
      <c r="C20" s="133"/>
      <c r="D20" s="132"/>
    </row>
    <row r="21" spans="1:4" ht="66" customHeight="1" x14ac:dyDescent="0.2">
      <c r="A21" s="320" t="s">
        <v>157</v>
      </c>
      <c r="B21" s="321"/>
      <c r="C21" s="321"/>
      <c r="D21" s="322"/>
    </row>
    <row r="22" spans="1:4" ht="20.25" customHeight="1" x14ac:dyDescent="0.2">
      <c r="A22" s="329" t="s">
        <v>158</v>
      </c>
      <c r="B22" s="330"/>
      <c r="C22" s="330"/>
      <c r="D22" s="331"/>
    </row>
    <row r="23" spans="1:4" s="55" customFormat="1" ht="31.5" customHeight="1" x14ac:dyDescent="0.2">
      <c r="A23" s="323" t="s">
        <v>166</v>
      </c>
      <c r="B23" s="324"/>
      <c r="C23" s="324"/>
      <c r="D23" s="325"/>
    </row>
    <row r="24" spans="1:4" s="55" customFormat="1" ht="18.75" customHeight="1" x14ac:dyDescent="0.2">
      <c r="A24" s="323" t="s">
        <v>167</v>
      </c>
      <c r="B24" s="324"/>
      <c r="C24" s="324"/>
      <c r="D24" s="325"/>
    </row>
    <row r="25" spans="1:4" s="55" customFormat="1" ht="36" customHeight="1" x14ac:dyDescent="0.2">
      <c r="A25" s="323" t="s">
        <v>168</v>
      </c>
      <c r="B25" s="324"/>
      <c r="C25" s="324"/>
      <c r="D25" s="325"/>
    </row>
    <row r="26" spans="1:4" s="55" customFormat="1" ht="42.75" customHeight="1" x14ac:dyDescent="0.2">
      <c r="A26" s="323" t="s">
        <v>169</v>
      </c>
      <c r="B26" s="324"/>
      <c r="C26" s="324"/>
      <c r="D26" s="325"/>
    </row>
    <row r="27" spans="1:4" s="55" customFormat="1" ht="19.5" customHeight="1" x14ac:dyDescent="0.2">
      <c r="A27" s="121" t="s">
        <v>159</v>
      </c>
      <c r="B27" s="120"/>
      <c r="C27" s="120"/>
      <c r="D27" s="122"/>
    </row>
    <row r="28" spans="1:4" s="55" customFormat="1" ht="21" customHeight="1" x14ac:dyDescent="0.2">
      <c r="A28" s="326" t="s">
        <v>160</v>
      </c>
      <c r="B28" s="327"/>
      <c r="C28" s="327"/>
      <c r="D28" s="328"/>
    </row>
    <row r="29" spans="1:4" s="55" customFormat="1" ht="36" customHeight="1" x14ac:dyDescent="0.2">
      <c r="A29" s="326" t="s">
        <v>161</v>
      </c>
      <c r="B29" s="327"/>
      <c r="C29" s="327"/>
      <c r="D29" s="328"/>
    </row>
    <row r="30" spans="1:4" s="55" customFormat="1" ht="43.5" customHeight="1" x14ac:dyDescent="0.2">
      <c r="A30" s="326" t="s">
        <v>162</v>
      </c>
      <c r="B30" s="327"/>
      <c r="C30" s="327"/>
      <c r="D30" s="328"/>
    </row>
    <row r="31" spans="1:4" s="55" customFormat="1" ht="44.25" customHeight="1" x14ac:dyDescent="0.2">
      <c r="A31" s="326" t="s">
        <v>163</v>
      </c>
      <c r="B31" s="327"/>
      <c r="C31" s="327"/>
      <c r="D31" s="328"/>
    </row>
    <row r="32" spans="1:4" s="55" customFormat="1" ht="36.75" customHeight="1" x14ac:dyDescent="0.2">
      <c r="A32" s="326" t="s">
        <v>164</v>
      </c>
      <c r="B32" s="327"/>
      <c r="C32" s="327"/>
      <c r="D32" s="328"/>
    </row>
    <row r="33" spans="1:4" s="55" customFormat="1" ht="33" customHeight="1" thickBot="1" x14ac:dyDescent="0.25">
      <c r="A33" s="317" t="s">
        <v>165</v>
      </c>
      <c r="B33" s="318"/>
      <c r="C33" s="318"/>
      <c r="D33" s="319"/>
    </row>
  </sheetData>
  <sheetProtection algorithmName="SHA-512" hashValue="0ipH6Js/RH5NJQA/FIkXF5fukuuEfrK1Q02WjHA6syzUwOhO/zWlqK9FjqpEtbddBy4mrr7ALy6iOYwISQ1qxg==" saltValue="4o+fY3Lmg6/kTFvGT04vcg==" spinCount="100000" sheet="1" objects="1" scenarios="1" formatRows="0" selectLockedCells="1"/>
  <mergeCells count="16">
    <mergeCell ref="A13:D13"/>
    <mergeCell ref="A18:D18"/>
    <mergeCell ref="A1:D1"/>
    <mergeCell ref="A2:D2"/>
    <mergeCell ref="A33:D33"/>
    <mergeCell ref="A21:D21"/>
    <mergeCell ref="A25:D25"/>
    <mergeCell ref="A26:D26"/>
    <mergeCell ref="A29:D29"/>
    <mergeCell ref="A30:D30"/>
    <mergeCell ref="A31:D31"/>
    <mergeCell ref="A32:D32"/>
    <mergeCell ref="A22:D22"/>
    <mergeCell ref="A23:D23"/>
    <mergeCell ref="A24:D24"/>
    <mergeCell ref="A28:D28"/>
  </mergeCells>
  <phoneticPr fontId="18" type="noConversion"/>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42C1D9BC-2381-460A-BA48-BD1862D10B27}">
          <x14:formula1>
            <xm:f>LISTS!$K$1:$K$7</xm:f>
          </x14:formula1>
          <xm:sqref>C4:C12 C14:C17 C19:C20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CFAFA-353B-4CD7-9D73-890AC8FC4A5D}">
  <sheetPr codeName="Sheet5"/>
  <dimension ref="A1:O19"/>
  <sheetViews>
    <sheetView showGridLines="0" zoomScaleNormal="100" workbookViewId="0">
      <selection activeCell="E2" sqref="E2"/>
    </sheetView>
  </sheetViews>
  <sheetFormatPr defaultColWidth="8.85546875" defaultRowHeight="15" x14ac:dyDescent="0.2"/>
  <cols>
    <col min="1" max="1" width="8.85546875" style="134"/>
    <col min="2" max="2" width="36.42578125" style="134" customWidth="1"/>
    <col min="3" max="3" width="18.5703125" style="134" customWidth="1"/>
    <col min="4" max="4" width="52.5703125" style="134" customWidth="1"/>
    <col min="5" max="5" width="49.5703125" style="134" customWidth="1"/>
    <col min="6" max="6" width="46.85546875" style="134" customWidth="1"/>
    <col min="7" max="7" width="18.140625" style="134" customWidth="1"/>
    <col min="8" max="8" width="14.5703125" style="134" customWidth="1"/>
    <col min="9" max="9" width="17" style="134" customWidth="1"/>
    <col min="10" max="11" width="8.85546875" style="134"/>
    <col min="12" max="12" width="28.42578125" style="134" customWidth="1"/>
    <col min="13" max="16384" width="8.85546875" style="134"/>
  </cols>
  <sheetData>
    <row r="1" spans="1:15" ht="131.25" customHeight="1" x14ac:dyDescent="0.2">
      <c r="A1" s="139"/>
      <c r="B1" s="139" t="s">
        <v>106</v>
      </c>
      <c r="C1" s="140" t="s">
        <v>200</v>
      </c>
      <c r="D1" s="141" t="s">
        <v>201</v>
      </c>
      <c r="E1" s="142" t="s">
        <v>182</v>
      </c>
      <c r="F1" s="142" t="s">
        <v>183</v>
      </c>
      <c r="G1" s="142" t="s">
        <v>184</v>
      </c>
      <c r="H1" s="332"/>
      <c r="N1" s="135"/>
      <c r="O1" s="136"/>
    </row>
    <row r="2" spans="1:15" ht="82.5" customHeight="1" x14ac:dyDescent="0.2">
      <c r="A2" s="143" t="s">
        <v>38</v>
      </c>
      <c r="B2" s="144" t="s">
        <v>170</v>
      </c>
      <c r="C2" s="162">
        <f>'EIA Stage 1'!C4</f>
        <v>0</v>
      </c>
      <c r="D2" s="162">
        <f>'EIA Stage 1'!D4</f>
        <v>0</v>
      </c>
      <c r="E2" s="160" t="s">
        <v>213</v>
      </c>
      <c r="F2" s="160" t="s">
        <v>213</v>
      </c>
      <c r="G2" s="160" t="s">
        <v>213</v>
      </c>
      <c r="H2" s="332"/>
    </row>
    <row r="3" spans="1:15" ht="149.25" customHeight="1" x14ac:dyDescent="0.2">
      <c r="A3" s="143" t="s">
        <v>39</v>
      </c>
      <c r="B3" s="144" t="s">
        <v>171</v>
      </c>
      <c r="C3" s="162">
        <f>'EIA Stage 1'!C5</f>
        <v>0</v>
      </c>
      <c r="D3" s="162">
        <f>'EIA Stage 1'!D5</f>
        <v>0</v>
      </c>
      <c r="E3" s="160" t="s">
        <v>213</v>
      </c>
      <c r="F3" s="160" t="s">
        <v>213</v>
      </c>
      <c r="G3" s="160" t="s">
        <v>213</v>
      </c>
      <c r="H3" s="332"/>
    </row>
    <row r="4" spans="1:15" ht="180" customHeight="1" x14ac:dyDescent="0.2">
      <c r="A4" s="143" t="s">
        <v>40</v>
      </c>
      <c r="B4" s="144" t="s">
        <v>172</v>
      </c>
      <c r="C4" s="162">
        <f>'EIA Stage 1'!C6</f>
        <v>0</v>
      </c>
      <c r="D4" s="162">
        <f>'EIA Stage 1'!D6</f>
        <v>0</v>
      </c>
      <c r="E4" s="160" t="s">
        <v>213</v>
      </c>
      <c r="F4" s="160" t="s">
        <v>213</v>
      </c>
      <c r="G4" s="160" t="s">
        <v>213</v>
      </c>
      <c r="H4" s="332"/>
    </row>
    <row r="5" spans="1:15" ht="60.75" x14ac:dyDescent="0.2">
      <c r="A5" s="143" t="s">
        <v>41</v>
      </c>
      <c r="B5" s="144" t="s">
        <v>205</v>
      </c>
      <c r="C5" s="162">
        <f>'EIA Stage 1'!C7</f>
        <v>0</v>
      </c>
      <c r="D5" s="162">
        <f>'EIA Stage 1'!D7</f>
        <v>0</v>
      </c>
      <c r="E5" s="160" t="s">
        <v>213</v>
      </c>
      <c r="F5" s="160" t="s">
        <v>213</v>
      </c>
      <c r="G5" s="160" t="s">
        <v>213</v>
      </c>
      <c r="H5" s="332"/>
    </row>
    <row r="6" spans="1:15" ht="120.75" x14ac:dyDescent="0.2">
      <c r="A6" s="143" t="s">
        <v>42</v>
      </c>
      <c r="B6" s="144" t="s">
        <v>173</v>
      </c>
      <c r="C6" s="162">
        <f>'EIA Stage 1'!C8</f>
        <v>0</v>
      </c>
      <c r="D6" s="162">
        <f>'EIA Stage 1'!D8</f>
        <v>0</v>
      </c>
      <c r="E6" s="160" t="s">
        <v>213</v>
      </c>
      <c r="F6" s="160" t="s">
        <v>213</v>
      </c>
      <c r="G6" s="160" t="s">
        <v>213</v>
      </c>
      <c r="H6" s="332"/>
    </row>
    <row r="7" spans="1:15" ht="106.5" x14ac:dyDescent="0.2">
      <c r="A7" s="145" t="s">
        <v>43</v>
      </c>
      <c r="B7" s="146" t="s">
        <v>174</v>
      </c>
      <c r="C7" s="162">
        <f>'EIA Stage 1'!C9</f>
        <v>0</v>
      </c>
      <c r="D7" s="162">
        <f>'EIA Stage 1'!D9</f>
        <v>0</v>
      </c>
      <c r="E7" s="161" t="s">
        <v>213</v>
      </c>
      <c r="F7" s="161" t="s">
        <v>213</v>
      </c>
      <c r="G7" s="161" t="s">
        <v>213</v>
      </c>
      <c r="H7" s="332"/>
    </row>
    <row r="8" spans="1:15" ht="60.75" x14ac:dyDescent="0.2">
      <c r="A8" s="143" t="s">
        <v>44</v>
      </c>
      <c r="B8" s="144" t="s">
        <v>175</v>
      </c>
      <c r="C8" s="162">
        <f>'EIA Stage 1'!C10</f>
        <v>0</v>
      </c>
      <c r="D8" s="162">
        <f>'EIA Stage 1'!D10</f>
        <v>0</v>
      </c>
      <c r="E8" s="160" t="s">
        <v>213</v>
      </c>
      <c r="F8" s="160" t="s">
        <v>213</v>
      </c>
      <c r="G8" s="160" t="s">
        <v>213</v>
      </c>
      <c r="H8" s="332"/>
    </row>
    <row r="9" spans="1:15" ht="76.5" x14ac:dyDescent="0.2">
      <c r="A9" s="145" t="s">
        <v>45</v>
      </c>
      <c r="B9" s="146" t="s">
        <v>176</v>
      </c>
      <c r="C9" s="162">
        <f>'EIA Stage 1'!C11</f>
        <v>0</v>
      </c>
      <c r="D9" s="162">
        <f>'EIA Stage 1'!D11</f>
        <v>0</v>
      </c>
      <c r="E9" s="161" t="s">
        <v>213</v>
      </c>
      <c r="F9" s="161" t="s">
        <v>213</v>
      </c>
      <c r="G9" s="161" t="s">
        <v>213</v>
      </c>
      <c r="H9" s="332"/>
    </row>
    <row r="10" spans="1:15" ht="135.75" x14ac:dyDescent="0.2">
      <c r="A10" s="143" t="s">
        <v>46</v>
      </c>
      <c r="B10" s="147" t="s">
        <v>177</v>
      </c>
      <c r="C10" s="162">
        <f>'EIA Stage 1'!C12</f>
        <v>0</v>
      </c>
      <c r="D10" s="162">
        <f>'EIA Stage 1'!D12</f>
        <v>0</v>
      </c>
      <c r="E10" s="160" t="s">
        <v>213</v>
      </c>
      <c r="F10" s="160" t="s">
        <v>213</v>
      </c>
      <c r="G10" s="160" t="s">
        <v>213</v>
      </c>
      <c r="H10" s="332"/>
    </row>
    <row r="11" spans="1:15" ht="29.45" customHeight="1" x14ac:dyDescent="0.2">
      <c r="A11" s="333" t="s">
        <v>47</v>
      </c>
      <c r="B11" s="334"/>
      <c r="C11" s="334"/>
      <c r="D11" s="334"/>
      <c r="E11" s="334"/>
      <c r="F11" s="334"/>
      <c r="G11" s="335"/>
      <c r="H11" s="332"/>
    </row>
    <row r="12" spans="1:15" ht="44.45" customHeight="1" x14ac:dyDescent="0.2">
      <c r="A12" s="143" t="s">
        <v>48</v>
      </c>
      <c r="B12" s="148" t="s">
        <v>178</v>
      </c>
      <c r="C12" s="148">
        <f>'EIA Stage 1'!C14</f>
        <v>0</v>
      </c>
      <c r="D12" s="148">
        <f>'EIA Stage 1'!D14</f>
        <v>0</v>
      </c>
      <c r="E12" s="159" t="s">
        <v>213</v>
      </c>
      <c r="F12" s="159" t="s">
        <v>213</v>
      </c>
      <c r="G12" s="159" t="s">
        <v>213</v>
      </c>
      <c r="H12" s="332"/>
    </row>
    <row r="13" spans="1:15" ht="30" x14ac:dyDescent="0.2">
      <c r="A13" s="143" t="s">
        <v>49</v>
      </c>
      <c r="B13" s="148" t="s">
        <v>179</v>
      </c>
      <c r="C13" s="148">
        <f>'EIA Stage 1'!C15</f>
        <v>0</v>
      </c>
      <c r="D13" s="148">
        <f>'EIA Stage 1'!D15</f>
        <v>0</v>
      </c>
      <c r="E13" s="159" t="s">
        <v>213</v>
      </c>
      <c r="F13" s="159" t="s">
        <v>213</v>
      </c>
      <c r="G13" s="159" t="s">
        <v>213</v>
      </c>
      <c r="H13" s="332"/>
    </row>
    <row r="14" spans="1:15" ht="45" x14ac:dyDescent="0.2">
      <c r="A14" s="143" t="s">
        <v>50</v>
      </c>
      <c r="B14" s="148" t="s">
        <v>180</v>
      </c>
      <c r="C14" s="148">
        <f>'EIA Stage 1'!C16</f>
        <v>0</v>
      </c>
      <c r="D14" s="148">
        <f>'EIA Stage 1'!D16</f>
        <v>0</v>
      </c>
      <c r="E14" s="159" t="s">
        <v>213</v>
      </c>
      <c r="F14" s="159" t="s">
        <v>213</v>
      </c>
      <c r="G14" s="159" t="s">
        <v>213</v>
      </c>
      <c r="H14" s="332"/>
    </row>
    <row r="15" spans="1:15" ht="49.5" customHeight="1" x14ac:dyDescent="0.2">
      <c r="A15" s="143" t="s">
        <v>52</v>
      </c>
      <c r="B15" s="149" t="s">
        <v>181</v>
      </c>
      <c r="C15" s="148">
        <f>'EIA Stage 1'!C17</f>
        <v>0</v>
      </c>
      <c r="D15" s="148">
        <f>'EIA Stage 1'!D17</f>
        <v>0</v>
      </c>
      <c r="E15" s="159" t="s">
        <v>213</v>
      </c>
      <c r="F15" s="159" t="s">
        <v>213</v>
      </c>
      <c r="G15" s="159" t="s">
        <v>213</v>
      </c>
      <c r="H15" s="332"/>
    </row>
    <row r="16" spans="1:15" ht="15.75" x14ac:dyDescent="0.2">
      <c r="A16" s="336" t="s">
        <v>51</v>
      </c>
      <c r="B16" s="337"/>
      <c r="C16" s="337"/>
      <c r="D16" s="337"/>
      <c r="E16" s="337"/>
      <c r="F16" s="337"/>
      <c r="G16" s="338"/>
      <c r="H16" s="332"/>
    </row>
    <row r="17" spans="1:8" ht="30" x14ac:dyDescent="0.2">
      <c r="A17" s="143" t="s">
        <v>54</v>
      </c>
      <c r="B17" s="148" t="s">
        <v>53</v>
      </c>
      <c r="C17" s="148">
        <f>'EIA Stage 1'!C19</f>
        <v>0</v>
      </c>
      <c r="D17" s="148">
        <f>'EIA Stage 1'!D18</f>
        <v>0</v>
      </c>
      <c r="E17" s="159" t="s">
        <v>213</v>
      </c>
      <c r="F17" s="159" t="s">
        <v>213</v>
      </c>
      <c r="G17" s="159" t="s">
        <v>213</v>
      </c>
      <c r="H17" s="332"/>
    </row>
    <row r="18" spans="1:8" ht="30" x14ac:dyDescent="0.2">
      <c r="A18" s="143" t="s">
        <v>142</v>
      </c>
      <c r="B18" s="148" t="s">
        <v>55</v>
      </c>
      <c r="C18" s="148">
        <f>'EIA Stage 1'!C20</f>
        <v>0</v>
      </c>
      <c r="D18" s="148">
        <f>'EIA Stage 1'!D19</f>
        <v>0</v>
      </c>
      <c r="E18" s="159" t="s">
        <v>213</v>
      </c>
      <c r="F18" s="159" t="s">
        <v>213</v>
      </c>
      <c r="G18" s="159" t="s">
        <v>213</v>
      </c>
      <c r="H18" s="137"/>
    </row>
    <row r="19" spans="1:8" x14ac:dyDescent="0.2">
      <c r="A19" s="138"/>
      <c r="B19" s="138"/>
      <c r="C19" s="137"/>
      <c r="D19" s="137"/>
      <c r="E19" s="137"/>
      <c r="F19" s="137"/>
      <c r="G19" s="137"/>
    </row>
  </sheetData>
  <sheetProtection algorithmName="SHA-512" hashValue="QrsdUhoOSTI8m7dz219CCnrFlubFu/FdKk6PbVJo3P+cdGDHN+c+SY4RczQN4Pkp+sCN0TeKCeZK+zeL1dco4A==" saltValue="U0tBP11MiBfsUA0zT5F47w==" spinCount="100000" sheet="1" objects="1" scenarios="1" formatRows="0" selectLockedCells="1"/>
  <mergeCells count="3">
    <mergeCell ref="H1:H17"/>
    <mergeCell ref="A11:G11"/>
    <mergeCell ref="A16:G16"/>
  </mergeCells>
  <conditionalFormatting sqref="A2:G18">
    <cfRule type="cellIs" dxfId="0" priority="1" operator="equal">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FRONT SHEET</vt:lpstr>
      <vt:lpstr>QIA</vt:lpstr>
      <vt:lpstr>LISTS</vt:lpstr>
      <vt:lpstr>EIA Stage 1</vt:lpstr>
      <vt:lpstr>EIA Stage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2017-05-04T14:55:19Z</dcterms:created>
  <dcterms:modified xsi:type="dcterms:W3CDTF">2025-05-13T12:16:11Z</dcterms:modified>
</cp:coreProperties>
</file>